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C36131C-F9F5-47CE-899F-F850342532C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<sst xmlns="http://schemas.openxmlformats.org/spreadsheetml/2006/main" count="3098" uniqueCount="1050">
  <si>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</si>
  <si>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</si>
  <si>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</si>
  <si>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</si>
  <si>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</si>
  <si>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</si>
  <si>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</si>
  <si>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</si>
  <si>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</si>
  <si>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</si>
  <si>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</si>
  <si>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</si>
  <si>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</si>
  <si>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</si>
  <si>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</si>
  <si>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</si>
  <si>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</si>
  <si>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</si>
  <si>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</si>
  <si>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</si>
  <si>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</si>
  <si>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</si>
  <si>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</si>
  <si>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</si>
  <si>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</si>
  <si>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</si>
  <si>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</si>
  <si>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</si>
  <si>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</si>
  <si>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</si>
  <si>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</si>
  <si>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</si>
  <si>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</si>
  <si>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</si>
  <si>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</si>
  <si>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</si>
  <si>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</si>
  <si>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</si>
  <si>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</si>
  <si>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</si>
  <si>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</si>
  <si>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</si>
  <si>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</si>
  <si>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</si>
  <si>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</si>
  <si>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</si>
  <si>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</si>
  <si>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</si>
  <si>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</si>
  <si>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</si>
  <si>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</si>
  <si>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</si>
  <si>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</si>
  <si>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</si>
  <si>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</si>
  <si>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</si>
  <si>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</si>
  <si>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</si>
  <si>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</si>
  <si>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</si>
  <si>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</si>
  <si>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</si>
  <si>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</si>
  <si>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</si>
  <si>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</si>
  <si>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</si>
  <si>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</si>
  <si>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</si>
  <si>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</si>
  <si>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</si>
  <si>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</si>
  <si>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</si>
  <si>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</si>
  <si>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</si>
  <si>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</si>
  <si>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</si>
  <si>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</si>
  <si>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</si>
  <si>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</si>
  <si>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</si>
  <si>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</si>
  <si>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</si>
  <si>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</si>
  <si>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</si>
  <si>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</si>
  <si>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</si>
  <si>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</si>
  <si>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</si>
  <si>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</si>
  <si>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</si>
  <si>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</si>
  <si>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</si>
  <si>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</si>
  <si>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</si>
  <si>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</si>
  <si>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</si>
  <si>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</si>
  <si>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</si>
  <si>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</si>
  <si>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</si>
  <si>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</si>
  <si>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</si>
  <si>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</si>
  <si>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</si>
  <si>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</si>
  <si>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</si>
  <si>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</si>
  <si>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</si>
  <si>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</si>
  <si>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</si>
  <si>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</si>
  <si>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</si>
  <si>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</si>
  <si>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</si>
  <si>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</si>
  <si>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</si>
  <si>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</si>
  <si>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</si>
  <si>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</si>
  <si>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</si>
  <si>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</si>
  <si>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</si>
  <si>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</si>
  <si>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</si>
  <si>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</si>
  <si>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</si>
  <si>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</si>
  <si>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</si>
  <si>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</si>
  <si>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</si>
  <si>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</si>
  <si>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</si>
  <si>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</si>
  <si>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</si>
  <si>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</si>
  <si>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</si>
  <si>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</si>
  <si>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</si>
  <si>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</si>
  <si>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</si>
  <si>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</si>
  <si>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</si>
  <si>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</si>
  <si>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</si>
  <si>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</si>
  <si>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</si>
  <si>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</si>
  <si>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</si>
  <si>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</si>
  <si>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</si>
  <si>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</si>
  <si>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</si>
  <si>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</si>
  <si>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</si>
  <si>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</si>
  <si>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</si>
  <si>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</si>
  <si>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</si>
  <si>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</si>
  <si>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</si>
  <si>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</si>
  <si>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</si>
  <si>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</si>
  <si>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</si>
  <si>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</si>
  <si>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</si>
  <si>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</si>
  <si>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</si>
  <si>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</si>
  <si>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</si>
  <si>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</si>
  <si>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</si>
  <si>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</si>
  <si>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</si>
  <si>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</si>
  <si>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</si>
  <si>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</si>
  <si>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</si>
  <si>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</si>
  <si>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</si>
  <si>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</si>
  <si>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</si>
  <si>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</si>
  <si>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</si>
  <si>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</si>
  <si>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</si>
  <si>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</si>
  <si>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</si>
  <si>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</si>
  <si>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</si>
  <si>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</si>
  <si>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</si>
  <si>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</si>
  <si>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</si>
  <si>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</si>
  <si>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</si>
  <si>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</si>
  <si>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</si>
  <si>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</si>
  <si>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</si>
  <si>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</si>
  <si>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</si>
  <si>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</si>
  <si>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</si>
  <si>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</si>
  <si>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</si>
  <si>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</si>
  <si>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</si>
  <si>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</si>
  <si>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</si>
  <si>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</si>
  <si>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</si>
  <si>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</si>
  <si>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</si>
  <si>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</si>
  <si>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</si>
  <si>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</si>
  <si>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</si>
  <si>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</si>
  <si>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</si>
  <si>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</si>
  <si>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</si>
  <si>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</si>
  <si>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</si>
  <si>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</si>
  <si>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</si>
  <si>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</si>
  <si>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</si>
  <si>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</si>
  <si>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</si>
  <si>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</si>
  <si>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</si>
  <si>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</si>
  <si>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</si>
  <si>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</si>
  <si>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</si>
  <si>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</si>
  <si>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</si>
  <si>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</si>
  <si>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</si>
  <si>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</si>
  <si>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</si>
  <si>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</si>
  <si>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</si>
  <si>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</si>
  <si>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</si>
  <si>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</si>
  <si>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</si>
  <si>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</si>
  <si>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</si>
  <si>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</si>
  <si>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</si>
  <si>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</si>
  <si>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</si>
  <si>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</si>
  <si>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</si>
  <si>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</si>
  <si>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</si>
  <si>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</si>
  <si>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</si>
  <si>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</si>
  <si>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</si>
  <si>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</si>
  <si>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</si>
  <si>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</si>
  <si>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</si>
  <si>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</si>
  <si>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</si>
  <si>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</si>
  <si>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</si>
  <si>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</si>
  <si>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</si>
  <si>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</si>
  <si>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</si>
  <si>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</si>
  <si>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</si>
  <si>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</si>
  <si>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</si>
  <si>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</si>
  <si>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</si>
  <si>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</si>
  <si>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</si>
  <si>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</si>
  <si>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</si>
  <si>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</si>
  <si>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</si>
  <si>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</si>
  <si>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</si>
  <si>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</si>
  <si>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</si>
  <si>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</si>
  <si>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</si>
  <si>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</si>
  <si>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</si>
  <si>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</si>
  <si>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</si>
  <si>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</si>
  <si>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</si>
  <si>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</si>
  <si>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</si>
  <si>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</si>
  <si>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</si>
  <si>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</si>
  <si>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</si>
  <si>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</si>
  <si>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</si>
  <si>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</si>
  <si>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</si>
  <si>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</si>
  <si>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</si>
  <si>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</si>
  <si>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</si>
  <si>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</si>
  <si>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</si>
  <si>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</si>
  <si>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</si>
  <si>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</si>
  <si>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</si>
  <si>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</si>
  <si>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</si>
  <si>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</si>
  <si>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</si>
  <si>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</si>
  <si>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</si>
  <si>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</si>
  <si>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</si>
  <si>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</si>
  <si>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</si>
  <si>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</si>
  <si>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</si>
  <si>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</si>
  <si>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</si>
  <si>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</si>
  <si>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</si>
  <si>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</si>
  <si>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</si>
  <si>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</si>
  <si>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</si>
  <si>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</si>
  <si>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</si>
  <si>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</si>
  <si>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</si>
  <si>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</si>
  <si>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</si>
  <si>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</si>
  <si>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</si>
  <si>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</si>
  <si>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</si>
  <si>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</si>
  <si>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</si>
  <si>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</si>
  <si>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</si>
  <si>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</si>
  <si>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</si>
  <si>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</si>
  <si>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</si>
  <si>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</si>
  <si>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</si>
  <si>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</si>
  <si>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</si>
  <si>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</si>
  <si>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</si>
  <si>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</si>
  <si>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</si>
  <si>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</si>
  <si>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</si>
  <si>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</si>
  <si>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</si>
  <si>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</si>
  <si>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</si>
  <si>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</si>
  <si>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</si>
  <si>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</si>
  <si>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</si>
  <si>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</si>
  <si>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</si>
  <si>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</si>
  <si>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</si>
  <si>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</si>
  <si>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</si>
  <si>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</si>
  <si>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</si>
  <si>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</si>
  <si>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</si>
  <si>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</si>
  <si>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</si>
  <si>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</si>
  <si>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</si>
  <si>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</si>
  <si>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</si>
  <si>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</si>
  <si>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</si>
  <si>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</si>
  <si>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</si>
  <si>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</si>
  <si>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</si>
  <si>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</si>
  <si>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</si>
  <si>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</si>
  <si>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</si>
  <si>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</si>
  <si>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</si>
  <si>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</si>
  <si>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</si>
  <si>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</si>
  <si>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</si>
  <si>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</si>
  <si>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</si>
  <si>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</si>
  <si>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</si>
  <si>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</si>
  <si>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</si>
  <si>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</si>
  <si>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</si>
  <si>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</si>
  <si>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</si>
  <si>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</si>
  <si>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</si>
  <si>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</si>
  <si>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</si>
  <si>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</si>
  <si>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</si>
  <si>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</si>
  <si>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</si>
  <si>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</si>
  <si>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</si>
  <si>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</si>
  <si>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</si>
  <si>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</si>
  <si>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</si>
  <si>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</si>
  <si>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</si>
  <si>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</si>
  <si>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</si>
  <si>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</si>
  <si>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</si>
  <si>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</si>
  <si>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</si>
  <si>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</si>
  <si>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</si>
  <si>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</si>
  <si>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</si>
  <si>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</si>
  <si>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</si>
  <si>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</si>
  <si>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</si>
  <si>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</si>
  <si>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</si>
  <si>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</si>
  <si>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</si>
  <si>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</si>
  <si>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</si>
  <si>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</si>
  <si>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</si>
  <si>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</si>
  <si>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</si>
  <si>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</si>
  <si>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</si>
  <si>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</si>
  <si>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</si>
  <si>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</si>
  <si>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</si>
  <si>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</si>
  <si>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</si>
  <si>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</si>
  <si>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</si>
  <si>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</si>
  <si>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</si>
  <si>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</si>
  <si>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</si>
  <si>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</si>
  <si>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</si>
  <si>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</si>
  <si>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</si>
  <si>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</si>
  <si>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</si>
  <si>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</si>
  <si>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</si>
  <si>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</si>
  <si>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</si>
  <si>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</si>
  <si>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</si>
  <si>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</si>
  <si>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</si>
  <si>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</si>
  <si>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</si>
  <si>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</si>
  <si>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</si>
  <si>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</si>
  <si>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</si>
  <si>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</si>
  <si>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</si>
  <si>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</si>
  <si>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</si>
  <si>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</si>
  <si>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</si>
  <si>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</si>
  <si>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</si>
  <si>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</si>
  <si>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</si>
  <si>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</si>
  <si>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</si>
  <si>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</si>
  <si>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</si>
  <si>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</si>
  <si>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</si>
  <si>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</si>
  <si>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</si>
  <si>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</si>
  <si>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</si>
  <si>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</si>
  <si>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</si>
  <si>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</si>
  <si>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</si>
  <si>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</si>
  <si>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</si>
  <si>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</si>
  <si>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</si>
  <si>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</si>
  <si>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</si>
  <si>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</si>
  <si>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</si>
  <si>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</si>
  <si>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</si>
  <si>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</si>
  <si>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</si>
  <si>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</si>
  <si>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</si>
  <si>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</si>
  <si>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</si>
  <si>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</si>
  <si>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</si>
  <si>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</si>
  <si>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</si>
  <si>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</si>
  <si>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</si>
  <si>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</si>
  <si>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</si>
  <si>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</si>
  <si>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</si>
  <si>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</si>
  <si>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</si>
  <si>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</si>
  <si>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</si>
  <si>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</si>
  <si>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</si>
  <si>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</si>
  <si>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</si>
  <si>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</si>
  <si>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</si>
  <si>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</si>
  <si>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</si>
  <si>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</si>
  <si>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</si>
  <si>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</si>
  <si>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</si>
  <si>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</si>
  <si>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</si>
  <si>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</si>
  <si>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</si>
  <si>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</si>
  <si>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</si>
  <si>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</si>
  <si>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</si>
  <si>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</si>
  <si>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</si>
  <si>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</si>
  <si>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</si>
  <si>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</si>
  <si>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</si>
  <si>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</si>
  <si>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</si>
  <si>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</si>
  <si>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</si>
  <si>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</si>
  <si>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</si>
  <si>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</si>
  <si>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</si>
  <si>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</si>
  <si>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</si>
  <si>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</si>
  <si>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</si>
  <si>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</si>
  <si>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</si>
  <si>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</si>
  <si>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</si>
  <si>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</si>
  <si>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</si>
  <si>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</si>
  <si>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</si>
  <si>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</si>
  <si>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</si>
  <si>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</si>
  <si>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</si>
  <si>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</si>
  <si>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</si>
  <si>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</si>
  <si>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</si>
  <si>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</si>
  <si>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</si>
  <si>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</si>
  <si>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</si>
  <si>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</si>
  <si>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</si>
  <si>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</si>
  <si>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</si>
  <si>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</si>
  <si>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</si>
  <si>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</si>
  <si>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</si>
  <si>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</si>
  <si>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</si>
  <si>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</si>
  <si>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</si>
  <si>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</si>
  <si>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</si>
  <si>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</si>
  <si>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</si>
  <si>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</si>
  <si>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</si>
  <si>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</si>
  <si>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</si>
  <si>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</si>
  <si>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</si>
  <si>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</si>
  <si>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</si>
  <si>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</si>
  <si>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</si>
  <si>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</si>
  <si>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</si>
  <si>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</si>
  <si>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</si>
  <si>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</si>
  <si>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</si>
  <si>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</si>
  <si>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</si>
  <si>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</si>
  <si>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</si>
  <si>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</si>
  <si>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</si>
  <si>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</si>
  <si>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</si>
  <si>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</si>
  <si>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</si>
  <si>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</si>
  <si>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</si>
  <si>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</si>
  <si>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</si>
  <si>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</si>
  <si>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</si>
  <si>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</si>
  <si>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</si>
  <si>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</si>
  <si>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</si>
  <si>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</si>
  <si>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</si>
  <si>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</si>
  <si>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</si>
  <si>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</si>
  <si>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</si>
  <si>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</si>
  <si>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</si>
  <si>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</si>
  <si>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</si>
  <si>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</si>
  <si>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</si>
  <si>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</si>
  <si>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</si>
  <si>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</si>
  <si>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</si>
  <si>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</si>
  <si>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</si>
  <si>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</si>
  <si>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</si>
  <si>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</si>
  <si>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</si>
  <si>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</si>
  <si>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</si>
  <si>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</si>
  <si>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</si>
  <si>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</si>
  <si>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</si>
  <si>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</si>
  <si>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</si>
  <si>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</si>
  <si>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</si>
  <si>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</si>
  <si>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</si>
  <si>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</si>
  <si>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</si>
  <si>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</si>
  <si>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</si>
  <si>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</si>
  <si>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</si>
  <si>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</si>
  <si>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</si>
  <si>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</si>
  <si>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</si>
  <si>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</si>
  <si>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</si>
  <si>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</si>
  <si>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</si>
  <si>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</si>
  <si>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</si>
  <si>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</si>
  <si>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</si>
  <si>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</si>
  <si>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</si>
  <si>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</si>
  <si>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</si>
  <si>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</si>
  <si>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</si>
  <si>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</si>
  <si>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</si>
  <si>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</si>
  <si>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</si>
  <si>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</si>
  <si>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</si>
  <si>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</si>
  <si>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</si>
  <si>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</si>
  <si>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</si>
  <si>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</si>
  <si>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</si>
  <si>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</si>
  <si>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</si>
  <si>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</si>
  <si>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</si>
  <si>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</si>
  <si>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</si>
  <si>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</si>
  <si>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</si>
  <si>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</si>
  <si>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</si>
  <si>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</si>
  <si>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</si>
  <si>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</si>
  <si>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</si>
  <si>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</si>
  <si>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</si>
  <si>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</si>
  <si>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</si>
  <si>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</si>
  <si>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</si>
  <si>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</si>
  <si>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</si>
  <si>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</si>
  <si>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</si>
  <si>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</si>
  <si>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</si>
  <si>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</si>
  <si>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</si>
  <si>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</si>
  <si>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</si>
  <si>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</si>
  <si>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</si>
  <si>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</si>
  <si>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</si>
  <si>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</si>
  <si>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</si>
  <si>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</si>
  <si>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</si>
  <si>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</si>
  <si>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</si>
  <si>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</si>
  <si>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</si>
  <si>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</si>
  <si>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</si>
  <si>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</si>
  <si>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</si>
  <si>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</si>
  <si>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</si>
  <si>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</si>
  <si>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</si>
  <si>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</si>
  <si>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</si>
  <si>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</si>
  <si>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</si>
  <si>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</si>
  <si>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</si>
  <si>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</si>
  <si>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</si>
  <si>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</si>
  <si>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</si>
  <si>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</si>
  <si>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</si>
  <si>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</si>
  <si>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</si>
  <si>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</si>
  <si>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</si>
  <si>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</si>
  <si>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</si>
  <si>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</si>
  <si>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</si>
  <si>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</si>
  <si>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</si>
  <si>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</si>
  <si>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</si>
  <si>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</si>
  <si>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</si>
  <si>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</si>
  <si>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</si>
  <si>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</si>
  <si>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</si>
  <si>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</si>
  <si>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</si>
  <si>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</si>
  <si>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</si>
  <si>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</si>
  <si>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</si>
  <si>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</si>
  <si>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</si>
  <si>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</si>
  <si>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</si>
  <si>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</si>
  <si>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</si>
  <si>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</si>
  <si>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</si>
  <si>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</si>
  <si>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</si>
  <si>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</si>
  <si>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</si>
  <si>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</si>
  <si>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</si>
  <si>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</si>
  <si>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</si>
  <si>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</si>
  <si>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</si>
  <si>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</si>
  <si>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</si>
  <si>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</si>
  <si>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</si>
  <si>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</si>
  <si>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</si>
  <si>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</si>
  <si>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</si>
  <si>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</si>
  <si>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</si>
  <si>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</si>
  <si>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</si>
  <si>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</si>
  <si>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</si>
  <si>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</si>
  <si>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</si>
  <si>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</si>
  <si>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</si>
  <si>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</si>
  <si>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</si>
  <si>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</si>
  <si>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</si>
  <si>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</si>
  <si>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</si>
  <si>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</si>
  <si>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</si>
  <si>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</si>
  <si>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</si>
  <si>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</si>
  <si>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</si>
  <si>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</si>
  <si>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</si>
  <si>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</si>
  <si>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</si>
  <si>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</si>
  <si>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</si>
  <si>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</si>
  <si>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</si>
  <si>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</si>
  <si>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</si>
  <si>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</si>
  <si>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</si>
  <si>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</si>
  <si>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</si>
  <si>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</si>
  <si>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</si>
  <si>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</si>
  <si>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</si>
  <si>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</si>
  <si>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</si>
  <si>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</si>
  <si>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</si>
  <si>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</si>
  <si>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</si>
  <si>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</si>
  <si>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</si>
  <si>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</si>
  <si>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</si>
  <si>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</si>
  <si>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</si>
  <si>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</si>
  <si>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</si>
  <si>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</si>
  <si>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</si>
  <si>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</si>
  <si>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</si>
  <si>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</si>
  <si>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</si>
  <si>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</si>
  <si>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</si>
  <si>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</si>
  <si>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</si>
  <si>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</si>
  <si>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</si>
  <si>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</si>
  <si>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</si>
  <si>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</si>
  <si>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</si>
  <si>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</si>
  <si>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</si>
  <si>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</si>
  <si>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</si>
  <si>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</si>
  <si>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</si>
  <si>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</si>
  <si>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</si>
  <si>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</si>
  <si>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</si>
  <si>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</si>
  <si>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</si>
  <si>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</si>
  <si>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</si>
  <si>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</si>
  <si>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</si>
  <si>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</si>
  <si>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</si>
  <si>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</si>
  <si>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</si>
  <si>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</si>
  <si>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</si>
  <si>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</si>
  <si>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</si>
  <si>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</si>
  <si>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</si>
  <si>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</si>
  <si>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</si>
  <si>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</si>
  <si>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</si>
  <si>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</si>
  <si>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</si>
  <si>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</si>
  <si>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</si>
  <si>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</si>
  <si>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</si>
  <si>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</si>
  <si>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</si>
  <si>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</si>
  <si>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</si>
  <si>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</si>
  <si>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</si>
  <si>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</si>
  <si>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</si>
  <si>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</si>
  <si>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</si>
  <si>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</si>
  <si>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</si>
  <si>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</si>
  <si>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</si>
  <si>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</si>
  <si>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</si>
  <si>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</si>
  <si>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</si>
  <si>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</si>
  <si>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</si>
  <si>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</si>
  <si>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</si>
  <si>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</si>
  <si>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</si>
  <si>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</si>
  <si>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</si>
  <si>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</si>
  <si>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</si>
  <si>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</si>
  <si>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</si>
  <si>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</si>
  <si>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</si>
  <si>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</si>
  <si>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</si>
  <si>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</si>
  <si>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</si>
  <si>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</si>
  <si>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</si>
  <si>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</si>
  <si>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</si>
  <si>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</si>
  <si>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</si>
  <si>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</si>
  <si>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</si>
  <si>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</si>
  <si>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</si>
  <si>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</si>
  <si>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</si>
  <si>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</si>
  <si>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</si>
  <si>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</si>
  <si>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</si>
  <si>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</si>
  <si>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</si>
  <si>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</si>
  <si>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</si>
  <si>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</si>
  <si>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</si>
  <si>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</si>
  <si>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</si>
  <si>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</si>
  <si>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</si>
  <si>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</si>
  <si>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</si>
  <si>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</si>
  <si>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</si>
  <si>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</si>
  <si>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</si>
  <si>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</si>
  <si>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</si>
  <si>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</si>
  <si>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</si>
  <si>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</si>
  <si>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</si>
  <si>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</si>
  <si>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</si>
  <si>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</si>
  <si>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</si>
  <si>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</si>
  <si>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</si>
  <si>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</si>
  <si>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</si>
  <si>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</si>
  <si>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</si>
  <si>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</si>
  <si>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</si>
  <si>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</si>
  <si>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</si>
  <si>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</si>
  <si>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</si>
  <si>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</si>
  <si>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</si>
  <si>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</si>
  <si>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</si>
  <si>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</si>
  <si>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医療法人恒貴会　協和南病院</t>
    <phoneticPr fontId="3"/>
  </si>
  <si>
    <t>〒309-1107 筑西市門井１６７４－１</t>
    <phoneticPr fontId="3"/>
  </si>
  <si>
    <t>〇</t>
  </si>
  <si>
    <t>」</t>
  </si>
  <si>
    <t>医療法人</t>
  </si>
  <si>
    <t>内科</t>
  </si>
  <si>
    <t>療養病棟入院料１</t>
  </si>
  <si>
    <t>ＤＰＣ病院ではない</t>
  </si>
  <si>
    <t>有</t>
  </si>
  <si>
    <t>-</t>
    <phoneticPr fontId="3"/>
  </si>
  <si>
    <t>１階病棟</t>
  </si>
  <si>
    <t>慢性期機能</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</si>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</sst>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1047</v>
      </c>
      <c r="M9" s="282" t="s">
        <v>1049</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1039</v>
      </c>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1047</v>
      </c>
      <c r="M22" s="282" t="s">
        <v>1049</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1039</v>
      </c>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1047</v>
      </c>
      <c r="M35" s="282" t="s">
        <v>1049</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1047</v>
      </c>
      <c r="M44" s="282" t="s">
        <v>1049</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109</v>
      </c>
      <c r="K103" s="237" t="str">
        <f t="shared" si="1"/>
        <v/>
      </c>
      <c r="L103" s="258">
        <v>49</v>
      </c>
      <c r="M103" s="258">
        <v>60</v>
      </c>
    </row>
    <row r="104" spans="1:22" s="83" customFormat="1" ht="34.5" customHeight="1">
      <c r="A104" s="244" t="s">
        <v>614</v>
      </c>
      <c r="B104" s="84"/>
      <c r="C104" s="393"/>
      <c r="D104" s="394"/>
      <c r="E104" s="425"/>
      <c r="F104" s="426"/>
      <c r="G104" s="317" t="s">
        <v>47</v>
      </c>
      <c r="H104" s="319"/>
      <c r="I104" s="417"/>
      <c r="J104" s="256">
        <f t="shared" si="0"/>
        <v>109</v>
      </c>
      <c r="K104" s="237" t="str">
        <f t="shared" si="1"/>
        <v/>
      </c>
      <c r="L104" s="258">
        <v>49</v>
      </c>
      <c r="M104" s="258">
        <v>60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109</v>
      </c>
      <c r="K106" s="237" t="str">
        <f t="shared" si="1"/>
        <v/>
      </c>
      <c r="L106" s="258">
        <v>49</v>
      </c>
      <c r="M106" s="258">
        <v>60</v>
      </c>
    </row>
    <row r="107" spans="1:22" s="83" customFormat="1" ht="34.5" customHeight="1">
      <c r="A107" s="244" t="s">
        <v>614</v>
      </c>
      <c r="B107" s="84"/>
      <c r="C107" s="393"/>
      <c r="D107" s="394"/>
      <c r="E107" s="425"/>
      <c r="F107" s="426"/>
      <c r="G107" s="317" t="s">
        <v>47</v>
      </c>
      <c r="H107" s="319"/>
      <c r="I107" s="417"/>
      <c r="J107" s="256">
        <f t="shared" si="0"/>
        <v>109</v>
      </c>
      <c r="K107" s="237" t="str">
        <f t="shared" si="1"/>
        <v/>
      </c>
      <c r="L107" s="258">
        <v>49</v>
      </c>
      <c r="M107" s="258">
        <v>60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109</v>
      </c>
      <c r="K109" s="237" t="str">
        <f t="shared" si="1"/>
        <v/>
      </c>
      <c r="L109" s="258">
        <v>49</v>
      </c>
      <c r="M109" s="258">
        <v>60</v>
      </c>
    </row>
    <row r="110" spans="1:22" s="83" customFormat="1" ht="34.5" customHeight="1">
      <c r="A110" s="244" t="s">
        <v>614</v>
      </c>
      <c r="B110" s="84"/>
      <c r="C110" s="393"/>
      <c r="D110" s="394"/>
      <c r="E110" s="429"/>
      <c r="F110" s="430"/>
      <c r="G110" s="314" t="s">
        <v>47</v>
      </c>
      <c r="H110" s="316"/>
      <c r="I110" s="417"/>
      <c r="J110" s="256">
        <f t="shared" si="0"/>
        <v>109</v>
      </c>
      <c r="K110" s="237" t="str">
        <f t="shared" si="1"/>
        <v/>
      </c>
      <c r="L110" s="258">
        <v>49</v>
      </c>
      <c r="M110" s="258">
        <v>60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1043</v>
      </c>
      <c r="M131" s="98" t="s">
        <v>1043</v>
      </c>
    </row>
    <row r="132" spans="1:22" s="83" customFormat="1" ht="34.5" customHeight="1">
      <c r="A132" s="244" t="s">
        <v>621</v>
      </c>
      <c r="B132" s="84"/>
      <c r="C132" s="295"/>
      <c r="D132" s="297"/>
      <c r="E132" s="317" t="s">
        <v>58</v>
      </c>
      <c r="F132" s="318"/>
      <c r="G132" s="318"/>
      <c r="H132" s="319"/>
      <c r="I132" s="386"/>
      <c r="J132" s="101"/>
      <c r="K132" s="102"/>
      <c r="L132" s="82">
        <v>49</v>
      </c>
      <c r="M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107</v>
      </c>
      <c r="K157" s="264" t="str">
        <f t="shared" si="3"/>
        <v/>
      </c>
      <c r="L157" s="117">
        <v>48</v>
      </c>
      <c r="M157" s="117">
        <v>59</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0.9</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16</v>
      </c>
      <c r="K269" s="81" t="str">
        <f t="shared" si="8"/>
        <v/>
      </c>
      <c r="L269" s="147">
        <v>9</v>
      </c>
      <c r="M269" s="147">
        <v>7</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16</v>
      </c>
      <c r="K271" s="81" t="str">
        <f t="shared" si="8"/>
        <v/>
      </c>
      <c r="L271" s="147">
        <v>7</v>
      </c>
      <c r="M271" s="147">
        <v>9</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27</v>
      </c>
      <c r="K273" s="81" t="str">
        <f t="shared" si="8"/>
        <v/>
      </c>
      <c r="L273" s="147">
        <v>12</v>
      </c>
      <c r="M273" s="147">
        <v>15</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1045</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2</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2</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105</v>
      </c>
      <c r="K392" s="81" t="str">
        <f t="shared" ref="K392:K397" si="12">IF(OR(COUNTIF(L392:M392,"未確認")&gt;0,COUNTIF(L392:M392,"~*")&gt;0),"※","")</f>
        <v/>
      </c>
      <c r="L392" s="147">
        <v>38</v>
      </c>
      <c r="M392" s="147">
        <v>67</v>
      </c>
    </row>
    <row r="393" spans="1:22" s="83" customFormat="1" ht="34.5" customHeight="1">
      <c r="A393" s="249" t="s">
        <v>773</v>
      </c>
      <c r="B393" s="84"/>
      <c r="C393" s="367"/>
      <c r="D393" s="377"/>
      <c r="E393" s="317" t="s">
        <v>224</v>
      </c>
      <c r="F393" s="318"/>
      <c r="G393" s="318"/>
      <c r="H393" s="319"/>
      <c r="I393" s="340"/>
      <c r="J393" s="140">
        <f t="shared" si="11"/>
        <v>105</v>
      </c>
      <c r="K393" s="81" t="str">
        <f t="shared" si="12"/>
        <v/>
      </c>
      <c r="L393" s="147">
        <v>38</v>
      </c>
      <c r="M393" s="147">
        <v>67</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36875</v>
      </c>
      <c r="K396" s="81" t="str">
        <f t="shared" si="12"/>
        <v/>
      </c>
      <c r="L396" s="147">
        <v>16464</v>
      </c>
      <c r="M396" s="147">
        <v>20411</v>
      </c>
    </row>
    <row r="397" spans="1:22" s="83" customFormat="1" ht="34.5" customHeight="1">
      <c r="A397" s="250" t="s">
        <v>777</v>
      </c>
      <c r="B397" s="119"/>
      <c r="C397" s="367"/>
      <c r="D397" s="317" t="s">
        <v>228</v>
      </c>
      <c r="E397" s="318"/>
      <c r="F397" s="318"/>
      <c r="G397" s="318"/>
      <c r="H397" s="319"/>
      <c r="I397" s="341"/>
      <c r="J397" s="140">
        <f t="shared" si="11"/>
        <v>105</v>
      </c>
      <c r="K397" s="81" t="str">
        <f t="shared" si="12"/>
        <v/>
      </c>
      <c r="L397" s="147">
        <v>40</v>
      </c>
      <c r="M397" s="147">
        <v>65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105</v>
      </c>
      <c r="K405" s="81" t="str">
        <f t="shared" ref="K405:K422" si="14">IF(OR(COUNTIF(L405:M405,"未確認")&gt;0,COUNTIF(L405:M405,"~*")&gt;0),"※","")</f>
        <v/>
      </c>
      <c r="L405" s="147">
        <v>38</v>
      </c>
      <c r="M405" s="147">
        <v>67</v>
      </c>
    </row>
    <row r="406" spans="1:22" s="83" customFormat="1" ht="34.5" customHeight="1">
      <c r="A406" s="251" t="s">
        <v>779</v>
      </c>
      <c r="B406" s="119"/>
      <c r="C406" s="366"/>
      <c r="D406" s="372" t="s">
        <v>233</v>
      </c>
      <c r="E406" s="374" t="s">
        <v>234</v>
      </c>
      <c r="F406" s="375"/>
      <c r="G406" s="375"/>
      <c r="H406" s="376"/>
      <c r="I406" s="358"/>
      <c r="J406" s="140">
        <f t="shared" si="13"/>
        <v>4</v>
      </c>
      <c r="K406" s="81" t="str">
        <f t="shared" si="14"/>
        <v/>
      </c>
      <c r="L406" s="147">
        <v>4</v>
      </c>
      <c r="M406" s="147">
        <v>0</v>
      </c>
    </row>
    <row r="407" spans="1:22" s="83" customFormat="1" ht="34.5" customHeight="1">
      <c r="A407" s="251" t="s">
        <v>780</v>
      </c>
      <c r="B407" s="119"/>
      <c r="C407" s="366"/>
      <c r="D407" s="366"/>
      <c r="E407" s="317" t="s">
        <v>235</v>
      </c>
      <c r="F407" s="318"/>
      <c r="G407" s="318"/>
      <c r="H407" s="319"/>
      <c r="I407" s="358"/>
      <c r="J407" s="140">
        <f t="shared" si="13"/>
        <v>1</v>
      </c>
      <c r="K407" s="81" t="str">
        <f t="shared" si="14"/>
        <v/>
      </c>
      <c r="L407" s="147">
        <v>0</v>
      </c>
      <c r="M407" s="147">
        <v>1</v>
      </c>
    </row>
    <row r="408" spans="1:22" s="83" customFormat="1" ht="34.5" customHeight="1">
      <c r="A408" s="251" t="s">
        <v>781</v>
      </c>
      <c r="B408" s="119"/>
      <c r="C408" s="366"/>
      <c r="D408" s="366"/>
      <c r="E408" s="317" t="s">
        <v>236</v>
      </c>
      <c r="F408" s="318"/>
      <c r="G408" s="318"/>
      <c r="H408" s="319"/>
      <c r="I408" s="358"/>
      <c r="J408" s="140">
        <f t="shared" si="13"/>
        <v>100</v>
      </c>
      <c r="K408" s="81" t="str">
        <f t="shared" si="14"/>
        <v/>
      </c>
      <c r="L408" s="147">
        <v>34</v>
      </c>
      <c r="M408" s="147">
        <v>66</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105</v>
      </c>
      <c r="K413" s="81" t="str">
        <f t="shared" si="14"/>
        <v/>
      </c>
      <c r="L413" s="147">
        <v>40</v>
      </c>
      <c r="M413" s="147">
        <v>65</v>
      </c>
    </row>
    <row r="414" spans="1:22" s="83" customFormat="1" ht="34.5" customHeight="1">
      <c r="A414" s="251" t="s">
        <v>787</v>
      </c>
      <c r="B414" s="119"/>
      <c r="C414" s="366"/>
      <c r="D414" s="372" t="s">
        <v>240</v>
      </c>
      <c r="E414" s="374" t="s">
        <v>241</v>
      </c>
      <c r="F414" s="375"/>
      <c r="G414" s="375"/>
      <c r="H414" s="376"/>
      <c r="I414" s="358"/>
      <c r="J414" s="140">
        <f t="shared" si="13"/>
        <v>5</v>
      </c>
      <c r="K414" s="81" t="str">
        <f t="shared" si="14"/>
        <v/>
      </c>
      <c r="L414" s="147">
        <v>1</v>
      </c>
      <c r="M414" s="147">
        <v>4</v>
      </c>
    </row>
    <row r="415" spans="1:22" s="83" customFormat="1" ht="34.5" customHeight="1">
      <c r="A415" s="251" t="s">
        <v>788</v>
      </c>
      <c r="B415" s="119"/>
      <c r="C415" s="366"/>
      <c r="D415" s="366"/>
      <c r="E415" s="317" t="s">
        <v>242</v>
      </c>
      <c r="F415" s="318"/>
      <c r="G415" s="318"/>
      <c r="H415" s="319"/>
      <c r="I415" s="358"/>
      <c r="J415" s="140">
        <f t="shared" si="13"/>
        <v>5</v>
      </c>
      <c r="K415" s="81" t="str">
        <f t="shared" si="14"/>
        <v/>
      </c>
      <c r="L415" s="147">
        <v>3</v>
      </c>
      <c r="M415" s="147">
        <v>2</v>
      </c>
    </row>
    <row r="416" spans="1:22" s="83" customFormat="1" ht="34.5" customHeight="1">
      <c r="A416" s="251" t="s">
        <v>789</v>
      </c>
      <c r="B416" s="119"/>
      <c r="C416" s="366"/>
      <c r="D416" s="366"/>
      <c r="E416" s="317" t="s">
        <v>243</v>
      </c>
      <c r="F416" s="318"/>
      <c r="G416" s="318"/>
      <c r="H416" s="319"/>
      <c r="I416" s="358"/>
      <c r="J416" s="140">
        <f t="shared" si="13"/>
        <v>8</v>
      </c>
      <c r="K416" s="81" t="str">
        <f t="shared" si="14"/>
        <v/>
      </c>
      <c r="L416" s="147">
        <v>3</v>
      </c>
      <c r="M416" s="147">
        <v>5</v>
      </c>
    </row>
    <row r="417" spans="1:22" s="83" customFormat="1" ht="34.5" customHeight="1">
      <c r="A417" s="251" t="s">
        <v>790</v>
      </c>
      <c r="B417" s="119"/>
      <c r="C417" s="366"/>
      <c r="D417" s="366"/>
      <c r="E417" s="317" t="s">
        <v>244</v>
      </c>
      <c r="F417" s="318"/>
      <c r="G417" s="318"/>
      <c r="H417" s="319"/>
      <c r="I417" s="358"/>
      <c r="J417" s="140">
        <f t="shared" si="13"/>
        <v>2</v>
      </c>
      <c r="K417" s="81" t="str">
        <f t="shared" si="14"/>
        <v/>
      </c>
      <c r="L417" s="147">
        <v>0</v>
      </c>
      <c r="M417" s="147">
        <v>2</v>
      </c>
    </row>
    <row r="418" spans="1:22" s="83" customFormat="1" ht="34.5" customHeight="1">
      <c r="A418" s="251" t="s">
        <v>791</v>
      </c>
      <c r="B418" s="119"/>
      <c r="C418" s="366"/>
      <c r="D418" s="366"/>
      <c r="E418" s="317" t="s">
        <v>245</v>
      </c>
      <c r="F418" s="318"/>
      <c r="G418" s="318"/>
      <c r="H418" s="319"/>
      <c r="I418" s="358"/>
      <c r="J418" s="140">
        <f t="shared" si="13"/>
        <v>5</v>
      </c>
      <c r="K418" s="81" t="str">
        <f t="shared" si="14"/>
        <v/>
      </c>
      <c r="L418" s="147">
        <v>5</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v>
      </c>
      <c r="K420" s="81" t="str">
        <f t="shared" si="14"/>
        <v/>
      </c>
      <c r="L420" s="147">
        <v>1</v>
      </c>
      <c r="M420" s="147">
        <v>1</v>
      </c>
    </row>
    <row r="421" spans="1:22" s="83" customFormat="1" ht="34.5" customHeight="1">
      <c r="A421" s="251" t="s">
        <v>794</v>
      </c>
      <c r="B421" s="119"/>
      <c r="C421" s="366"/>
      <c r="D421" s="366"/>
      <c r="E421" s="317" t="s">
        <v>247</v>
      </c>
      <c r="F421" s="318"/>
      <c r="G421" s="318"/>
      <c r="H421" s="319"/>
      <c r="I421" s="358"/>
      <c r="J421" s="140">
        <f t="shared" si="13"/>
        <v>78</v>
      </c>
      <c r="K421" s="81" t="str">
        <f t="shared" si="14"/>
        <v/>
      </c>
      <c r="L421" s="147">
        <v>27</v>
      </c>
      <c r="M421" s="147">
        <v>51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100</v>
      </c>
      <c r="K430" s="193" t="str">
        <f>IF(OR(COUNTIF(L430:M430,"未確認")&gt;0,COUNTIF(L430:M430,"~*")&gt;0),"※","")</f>
        <v/>
      </c>
      <c r="L430" s="147">
        <v>39</v>
      </c>
      <c r="M430" s="147">
        <v>61</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5</v>
      </c>
      <c r="K432" s="193" t="str">
        <f>IF(OR(COUNTIF(L432:M432,"未確認")&gt;0,COUNTIF(L432:M432,"~*")&gt;0),"※","")</f>
        <v/>
      </c>
      <c r="L432" s="147">
        <v>3</v>
      </c>
      <c r="M432" s="147">
        <v>2</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95</v>
      </c>
      <c r="K433" s="193" t="str">
        <f>IF(OR(COUNTIF(L433:M433,"未確認")&gt;0,COUNTIF(L433:M433,"~*")&gt;0),"※","")</f>
        <v/>
      </c>
      <c r="L433" s="147">
        <v>36</v>
      </c>
      <c r="M433" s="147">
        <v>59</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1046</v>
      </c>
      <c r="M558" s="211" t="s">
        <v>1046</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27</v>
      </c>
      <c r="K646" s="201" t="str">
        <f t="shared" ref="K646:K660" si="33">IF(OR(COUNTIF(L646:M646,"未確認")&gt;0,COUNTIF(L646:M646,"*")&gt;0),"※","")</f>
        <v>※</v>
      </c>
      <c r="L646" s="117" t="s">
        <v>541</v>
      </c>
      <c r="M646" s="117">
        <v>27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17</v>
      </c>
      <c r="K648" s="201" t="str">
        <f t="shared" si="33"/>
        <v>※</v>
      </c>
      <c r="L648" s="117" t="s">
        <v>541</v>
      </c>
      <c r="M648" s="117">
        <v>17</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v>0</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02F796-12E4-41F9-8546-2996E83815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2019-11-15T09:55:50Z</dcterms:modified>
</cp:coreProperties>
</file>