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DC2E44B-DF91-46B7-8D81-21398E5D8D5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<sst xmlns="http://schemas.openxmlformats.org/spreadsheetml/2006/main" count="3212" uniqueCount="1053">
  <si>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</si>
  <si>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</si>
  <si>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</si>
  <si>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</si>
  <si>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</si>
  <si>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</si>
  <si>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</si>
  <si>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</si>
  <si>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</si>
  <si>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</si>
  <si>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</si>
  <si>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</si>
  <si>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</si>
  <si>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</si>
  <si>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</si>
  <si>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</si>
  <si>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</si>
  <si>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</si>
  <si>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</si>
  <si>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</si>
  <si>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</si>
  <si>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</si>
  <si>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</si>
  <si>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</si>
  <si>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</si>
  <si>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</si>
  <si>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</si>
  <si>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</si>
  <si>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</si>
  <si>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</si>
  <si>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</si>
  <si>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</si>
  <si>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</si>
  <si>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</si>
  <si>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</si>
  <si>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</si>
  <si>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</si>
  <si>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</si>
  <si>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</si>
  <si>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</si>
  <si>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</si>
  <si>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</si>
  <si>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</si>
  <si>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</si>
  <si>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</si>
  <si>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</si>
  <si>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</si>
  <si>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</si>
  <si>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</si>
  <si>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</si>
  <si>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</si>
  <si>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</si>
  <si>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</si>
  <si>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</si>
  <si>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</si>
  <si>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</si>
  <si>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</si>
  <si>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</si>
  <si>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</si>
  <si>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</si>
  <si>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</si>
  <si>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</si>
  <si>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</si>
  <si>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</si>
  <si>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</si>
  <si>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</si>
  <si>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</si>
  <si>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</si>
  <si>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</si>
  <si>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</si>
  <si>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</si>
  <si>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</si>
  <si>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</si>
  <si>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</si>
  <si>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</si>
  <si>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</si>
  <si>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</si>
  <si>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</si>
  <si>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</si>
  <si>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</si>
  <si>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</si>
  <si>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</si>
  <si>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</si>
  <si>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</si>
  <si>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</si>
  <si>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</si>
  <si>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</si>
  <si>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</si>
  <si>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</si>
  <si>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</si>
  <si>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</si>
  <si>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</si>
  <si>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</si>
  <si>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</si>
  <si>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</si>
  <si>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</si>
  <si>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</si>
  <si>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</si>
  <si>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</si>
  <si>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</si>
  <si>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</si>
  <si>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</si>
  <si>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</si>
  <si>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</si>
  <si>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</si>
  <si>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</si>
  <si>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</si>
  <si>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</si>
  <si>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</si>
  <si>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</si>
  <si>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</si>
  <si>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</si>
  <si>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</si>
  <si>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</si>
  <si>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</si>
  <si>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</si>
  <si>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</si>
  <si>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</si>
  <si>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</si>
  <si>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</si>
  <si>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</si>
  <si>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</si>
  <si>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</si>
  <si>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</si>
  <si>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</si>
  <si>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</si>
  <si>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</si>
  <si>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</si>
  <si>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</si>
  <si>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</si>
  <si>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</si>
  <si>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</si>
  <si>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</si>
  <si>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</si>
  <si>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</si>
  <si>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</si>
  <si>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</si>
  <si>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</si>
  <si>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</si>
  <si>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</si>
  <si>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</si>
  <si>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</si>
  <si>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</si>
  <si>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</si>
  <si>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</si>
  <si>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</si>
  <si>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</si>
  <si>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</si>
  <si>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</si>
  <si>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</si>
  <si>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</si>
  <si>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</si>
  <si>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</si>
  <si>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</si>
  <si>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</si>
  <si>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</si>
  <si>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</si>
  <si>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</si>
  <si>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</si>
  <si>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</si>
  <si>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</si>
  <si>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</si>
  <si>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</si>
  <si>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</si>
  <si>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</si>
  <si>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</si>
  <si>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</si>
  <si>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</si>
  <si>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</si>
  <si>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</si>
  <si>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</si>
  <si>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</si>
  <si>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</si>
  <si>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</si>
  <si>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</si>
  <si>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</si>
  <si>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</si>
  <si>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</si>
  <si>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</si>
  <si>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</si>
  <si>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</si>
  <si>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</si>
  <si>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</si>
  <si>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</si>
  <si>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</si>
  <si>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</si>
  <si>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</si>
  <si>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</si>
  <si>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</si>
  <si>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</si>
  <si>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</si>
  <si>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</si>
  <si>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</si>
  <si>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</si>
  <si>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</si>
  <si>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</si>
  <si>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</si>
  <si>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</si>
  <si>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</si>
  <si>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</si>
  <si>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</si>
  <si>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</si>
  <si>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</si>
  <si>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</si>
  <si>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</si>
  <si>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</si>
  <si>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</si>
  <si>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</si>
  <si>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</si>
  <si>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</si>
  <si>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</si>
  <si>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</si>
  <si>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</si>
  <si>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</si>
  <si>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</si>
  <si>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</si>
  <si>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</si>
  <si>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</si>
  <si>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</si>
  <si>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</si>
  <si>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</si>
  <si>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</si>
  <si>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</si>
  <si>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</si>
  <si>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</si>
  <si>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</si>
  <si>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</si>
  <si>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</si>
  <si>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</si>
  <si>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</si>
  <si>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</si>
  <si>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</si>
  <si>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</si>
  <si>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</si>
  <si>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</si>
  <si>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</si>
  <si>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</si>
  <si>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</si>
  <si>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</si>
  <si>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</si>
  <si>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</si>
  <si>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</si>
  <si>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</si>
  <si>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</si>
  <si>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</si>
  <si>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</si>
  <si>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</si>
  <si>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</si>
  <si>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</si>
  <si>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</si>
  <si>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</si>
  <si>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</si>
  <si>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</si>
  <si>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</si>
  <si>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</si>
  <si>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</si>
  <si>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</si>
  <si>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</si>
  <si>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</si>
  <si>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</si>
  <si>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</si>
  <si>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</si>
  <si>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</si>
  <si>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</si>
  <si>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</si>
  <si>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</si>
  <si>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</si>
  <si>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</si>
  <si>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</si>
  <si>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</si>
  <si>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</si>
  <si>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</si>
  <si>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</si>
  <si>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</si>
  <si>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</si>
  <si>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</si>
  <si>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</si>
  <si>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</si>
  <si>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</si>
  <si>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</si>
  <si>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</si>
  <si>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</si>
  <si>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</si>
  <si>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</si>
  <si>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</si>
  <si>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</si>
  <si>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</si>
  <si>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</si>
  <si>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</si>
  <si>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</si>
  <si>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</si>
  <si>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</si>
  <si>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</si>
  <si>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</si>
  <si>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</si>
  <si>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</si>
  <si>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</si>
  <si>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</si>
  <si>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</si>
  <si>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</si>
  <si>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</si>
  <si>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</si>
  <si>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</si>
  <si>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</si>
  <si>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</si>
  <si>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</si>
  <si>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</si>
  <si>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</si>
  <si>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</si>
  <si>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</si>
  <si>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</si>
  <si>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</si>
  <si>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</si>
  <si>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</si>
  <si>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</si>
  <si>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</si>
  <si>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</si>
  <si>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</si>
  <si>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</si>
  <si>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</si>
  <si>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</si>
  <si>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</si>
  <si>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</si>
  <si>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</si>
  <si>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</si>
  <si>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</si>
  <si>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</si>
  <si>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</si>
  <si>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</si>
  <si>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</si>
  <si>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</si>
  <si>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</si>
  <si>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</si>
  <si>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</si>
  <si>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</si>
  <si>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</si>
  <si>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</si>
  <si>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</si>
  <si>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</si>
  <si>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</si>
  <si>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</si>
  <si>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</si>
  <si>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</si>
  <si>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</si>
  <si>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</si>
  <si>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</si>
  <si>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</si>
  <si>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</si>
  <si>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</si>
  <si>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</si>
  <si>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</si>
  <si>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</si>
  <si>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</si>
  <si>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</si>
  <si>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</si>
  <si>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</si>
  <si>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</si>
  <si>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</si>
  <si>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</si>
  <si>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</si>
  <si>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</si>
  <si>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</si>
  <si>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</si>
  <si>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</si>
  <si>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</si>
  <si>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</si>
  <si>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</si>
  <si>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</si>
  <si>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</si>
  <si>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</si>
  <si>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</si>
  <si>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</si>
  <si>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</si>
  <si>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</si>
  <si>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</si>
  <si>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</si>
  <si>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</si>
  <si>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</si>
  <si>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</si>
  <si>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</si>
  <si>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</si>
  <si>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</si>
  <si>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</si>
  <si>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</si>
  <si>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</si>
  <si>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</si>
  <si>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</si>
  <si>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</si>
  <si>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</si>
  <si>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</si>
  <si>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</si>
  <si>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</si>
  <si>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</si>
  <si>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</si>
  <si>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</si>
  <si>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</si>
  <si>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</si>
  <si>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</si>
  <si>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</si>
  <si>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</si>
  <si>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</si>
  <si>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</si>
  <si>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</si>
  <si>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</si>
  <si>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</si>
  <si>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</si>
  <si>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</si>
  <si>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</si>
  <si>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</si>
  <si>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</si>
  <si>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</si>
  <si>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</si>
  <si>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</si>
  <si>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</si>
  <si>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</si>
  <si>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</si>
  <si>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</si>
  <si>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</si>
  <si>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</si>
  <si>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</si>
  <si>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</si>
  <si>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</si>
  <si>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</si>
  <si>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</si>
  <si>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</si>
  <si>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</si>
  <si>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</si>
  <si>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</si>
  <si>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</si>
  <si>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</si>
  <si>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</si>
  <si>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</si>
  <si>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</si>
  <si>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</si>
  <si>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</si>
  <si>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</si>
  <si>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</si>
  <si>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</si>
  <si>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</si>
  <si>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</si>
  <si>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</si>
  <si>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</si>
  <si>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</si>
  <si>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</si>
  <si>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</si>
  <si>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</si>
  <si>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</si>
  <si>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</si>
  <si>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</si>
  <si>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</si>
  <si>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</si>
  <si>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</si>
  <si>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</si>
  <si>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</si>
  <si>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</si>
  <si>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</si>
  <si>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</si>
  <si>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</si>
  <si>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</si>
  <si>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</si>
  <si>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</si>
  <si>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</si>
  <si>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</si>
  <si>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</si>
  <si>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</si>
  <si>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</si>
  <si>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</si>
  <si>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</si>
  <si>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</si>
  <si>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</si>
  <si>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</si>
  <si>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</si>
  <si>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</si>
  <si>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</si>
  <si>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</si>
  <si>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</si>
  <si>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</si>
  <si>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</si>
  <si>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</si>
  <si>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</si>
  <si>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</si>
  <si>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</si>
  <si>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</si>
  <si>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</si>
  <si>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</si>
  <si>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</si>
  <si>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</si>
  <si>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</si>
  <si>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</si>
  <si>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</si>
  <si>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</si>
  <si>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</si>
  <si>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</si>
  <si>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</si>
  <si>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</si>
  <si>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</si>
  <si>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</si>
  <si>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</si>
  <si>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</si>
  <si>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</si>
  <si>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</si>
  <si>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</si>
  <si>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</si>
  <si>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</si>
  <si>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</si>
  <si>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</si>
  <si>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</si>
  <si>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</si>
  <si>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</si>
  <si>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</si>
  <si>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</si>
  <si>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</si>
  <si>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</si>
  <si>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</si>
  <si>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</si>
  <si>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</si>
  <si>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</si>
  <si>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</si>
  <si>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</si>
  <si>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</si>
  <si>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</si>
  <si>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</si>
  <si>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</si>
  <si>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</si>
  <si>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</si>
  <si>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</si>
  <si>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</si>
  <si>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</si>
  <si>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</si>
  <si>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</si>
  <si>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</si>
  <si>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</si>
  <si>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</si>
  <si>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</si>
  <si>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</si>
  <si>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</si>
  <si>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</si>
  <si>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</si>
  <si>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</si>
  <si>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</si>
  <si>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</si>
  <si>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</si>
  <si>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</si>
  <si>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</si>
  <si>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</si>
  <si>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</si>
  <si>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</si>
  <si>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</si>
  <si>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</si>
  <si>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</si>
  <si>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</si>
  <si>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</si>
  <si>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</si>
  <si>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</si>
  <si>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</si>
  <si>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</si>
  <si>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</si>
  <si>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</si>
  <si>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</si>
  <si>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</si>
  <si>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</si>
  <si>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</si>
  <si>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</si>
  <si>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</si>
  <si>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</si>
  <si>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</si>
  <si>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</si>
  <si>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</si>
  <si>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</si>
  <si>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</si>
  <si>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</si>
  <si>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</si>
  <si>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</si>
  <si>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</si>
  <si>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</si>
  <si>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</si>
  <si>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</si>
  <si>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</si>
  <si>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</si>
  <si>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</si>
  <si>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</si>
  <si>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</si>
  <si>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</si>
  <si>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</si>
  <si>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</si>
  <si>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</si>
  <si>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</si>
  <si>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</si>
  <si>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</si>
  <si>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</si>
  <si>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</si>
  <si>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</si>
  <si>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</si>
  <si>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</si>
  <si>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</si>
  <si>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</si>
  <si>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</si>
  <si>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</si>
  <si>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</si>
  <si>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</si>
  <si>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</si>
  <si>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</si>
  <si>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</si>
  <si>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</si>
  <si>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</si>
  <si>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</si>
  <si>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</si>
  <si>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</si>
  <si>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</si>
  <si>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</si>
  <si>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</si>
  <si>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</si>
  <si>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</si>
  <si>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</si>
  <si>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</si>
  <si>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</si>
  <si>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</si>
  <si>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</si>
  <si>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</si>
  <si>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</si>
  <si>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</si>
  <si>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</si>
  <si>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</si>
  <si>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</si>
  <si>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</si>
  <si>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</si>
  <si>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</si>
  <si>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</si>
  <si>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</si>
  <si>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</si>
  <si>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</si>
  <si>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</si>
  <si>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</si>
  <si>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</si>
  <si>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</si>
  <si>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</si>
  <si>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</si>
  <si>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</si>
  <si>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</si>
  <si>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</si>
  <si>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</si>
  <si>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</si>
  <si>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</si>
  <si>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</si>
  <si>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</si>
  <si>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</si>
  <si>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</si>
  <si>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</si>
  <si>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</si>
  <si>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</si>
  <si>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</si>
  <si>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</si>
  <si>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</si>
  <si>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</si>
  <si>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</si>
  <si>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</si>
  <si>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</si>
  <si>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</si>
  <si>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</si>
  <si>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</si>
  <si>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</si>
  <si>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</si>
  <si>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</si>
  <si>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</si>
  <si>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</si>
  <si>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</si>
  <si>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</si>
  <si>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</si>
  <si>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</si>
  <si>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</si>
  <si>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</si>
  <si>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</si>
  <si>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</si>
  <si>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</si>
  <si>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</si>
  <si>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</si>
  <si>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</si>
  <si>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</si>
  <si>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</si>
  <si>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</si>
  <si>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</si>
  <si>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</si>
  <si>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</si>
  <si>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</si>
  <si>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</si>
  <si>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</si>
  <si>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</si>
  <si>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</si>
  <si>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</si>
  <si>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</si>
  <si>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</si>
  <si>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</si>
  <si>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</si>
  <si>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</si>
  <si>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</si>
  <si>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</si>
  <si>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</si>
  <si>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</si>
  <si>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</si>
  <si>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</si>
  <si>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</si>
  <si>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</si>
  <si>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</si>
  <si>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</si>
  <si>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</si>
  <si>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</si>
  <si>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</si>
  <si>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</si>
  <si>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</si>
  <si>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</si>
  <si>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</si>
  <si>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</si>
  <si>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</si>
  <si>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</si>
  <si>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</si>
  <si>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</si>
  <si>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</si>
  <si>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</si>
  <si>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</si>
  <si>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</si>
  <si>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</si>
  <si>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</si>
  <si>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</si>
  <si>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</si>
  <si>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</si>
  <si>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</si>
  <si>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</si>
  <si>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</si>
  <si>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</si>
  <si>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</si>
  <si>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</si>
  <si>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</si>
  <si>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</si>
  <si>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</si>
  <si>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</si>
  <si>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</si>
  <si>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</si>
  <si>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</si>
  <si>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</si>
  <si>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</si>
  <si>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</si>
  <si>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</si>
  <si>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</si>
  <si>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</si>
  <si>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</si>
  <si>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</si>
  <si>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</si>
  <si>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</si>
  <si>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</si>
  <si>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</si>
  <si>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</si>
  <si>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</si>
  <si>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</si>
  <si>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</si>
  <si>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</si>
  <si>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</si>
  <si>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</si>
  <si>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</si>
  <si>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</si>
  <si>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</si>
  <si>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</si>
  <si>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</si>
  <si>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</si>
  <si>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</si>
  <si>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</si>
  <si>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</si>
  <si>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</si>
  <si>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</si>
  <si>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</si>
  <si>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</si>
  <si>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</si>
  <si>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</si>
  <si>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</si>
  <si>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</si>
  <si>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</si>
  <si>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</si>
  <si>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</si>
  <si>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</si>
  <si>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</si>
  <si>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</si>
  <si>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</si>
  <si>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</si>
  <si>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</si>
  <si>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</si>
  <si>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</si>
  <si>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</si>
  <si>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</si>
  <si>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</si>
  <si>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</si>
  <si>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</si>
  <si>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</si>
  <si>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</si>
  <si>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</si>
  <si>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</si>
  <si>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</si>
  <si>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</si>
  <si>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</si>
  <si>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</si>
  <si>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</si>
  <si>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</si>
  <si>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</si>
  <si>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</si>
  <si>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</si>
  <si>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</si>
  <si>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</si>
  <si>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</si>
  <si>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</si>
  <si>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</si>
  <si>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</si>
  <si>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</si>
  <si>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</si>
  <si>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</si>
  <si>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</si>
  <si>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</si>
  <si>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</si>
  <si>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</si>
  <si>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</si>
  <si>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</si>
  <si>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</si>
  <si>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</si>
  <si>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</si>
  <si>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</si>
  <si>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</si>
  <si>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</si>
  <si>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</si>
  <si>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</si>
  <si>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</si>
  <si>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</si>
  <si>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</si>
  <si>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</si>
  <si>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</si>
  <si>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</si>
  <si>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</si>
  <si>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</si>
  <si>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</si>
  <si>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</si>
  <si>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</si>
  <si>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</si>
  <si>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</si>
  <si>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</si>
  <si>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</si>
  <si>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</si>
  <si>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</si>
  <si>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</si>
  <si>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</si>
  <si>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</si>
  <si>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</si>
  <si>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</si>
  <si>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</si>
  <si>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</si>
  <si>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</si>
  <si>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</si>
  <si>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</si>
  <si>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</si>
  <si>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</si>
  <si>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</si>
  <si>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</si>
  <si>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</si>
  <si>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</si>
  <si>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</si>
  <si>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</si>
  <si>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</si>
  <si>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</si>
  <si>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</si>
  <si>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</si>
  <si>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</si>
  <si>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</si>
  <si>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</si>
  <si>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</si>
  <si>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</si>
  <si>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</si>
  <si>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</si>
  <si>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</si>
  <si>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</si>
  <si>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</si>
  <si>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</si>
  <si>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</si>
  <si>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</si>
  <si>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</si>
  <si>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</si>
  <si>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</si>
  <si>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</si>
  <si>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</si>
  <si>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</si>
  <si>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</si>
  <si>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</si>
  <si>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</si>
  <si>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</si>
  <si>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</si>
  <si>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</si>
  <si>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</si>
  <si>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</si>
  <si>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</si>
  <si>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</si>
  <si>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</si>
  <si>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</si>
  <si>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</si>
  <si>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</si>
  <si>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</si>
  <si>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</si>
  <si>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</si>
  <si>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</si>
  <si>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</si>
  <si>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</si>
  <si>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</si>
  <si>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</si>
  <si>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</si>
  <si>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</si>
  <si>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</si>
  <si>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</si>
  <si>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</si>
  <si>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</si>
  <si>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</si>
  <si>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</si>
  <si>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</si>
  <si>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</si>
  <si>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</si>
  <si>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</si>
  <si>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</si>
  <si>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</si>
  <si>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</si>
  <si>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</si>
  <si>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</si>
  <si>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</si>
  <si>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</si>
  <si>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</si>
  <si>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</si>
  <si>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</si>
  <si>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</si>
  <si>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</si>
  <si>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</si>
  <si>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</si>
  <si>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</si>
  <si>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</si>
  <si>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</si>
  <si>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</si>
  <si>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</si>
  <si>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</si>
  <si>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</si>
  <si>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</si>
  <si>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</si>
  <si>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</si>
  <si>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</si>
  <si>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</si>
  <si>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</si>
  <si>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</si>
  <si>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</si>
  <si>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</si>
  <si>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</si>
  <si>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</si>
  <si>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</si>
  <si>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</si>
  <si>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</si>
  <si>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</si>
  <si>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</si>
  <si>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</si>
  <si>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</si>
  <si>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</si>
  <si>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</si>
  <si>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</si>
  <si>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</si>
  <si>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</si>
  <si>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</si>
  <si>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</si>
  <si>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</si>
  <si>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</si>
  <si>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</si>
  <si>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</si>
  <si>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</si>
  <si>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</si>
  <si>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</si>
  <si>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</si>
  <si>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</si>
  <si>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</si>
  <si>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</si>
  <si>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</si>
  <si>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</si>
  <si>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</si>
  <si>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</si>
  <si>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</si>
  <si>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</si>
  <si>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</si>
  <si>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</si>
  <si>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</si>
  <si>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</si>
  <si>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</si>
  <si>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</si>
  <si>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</si>
  <si>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</si>
  <si>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</si>
  <si>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</si>
  <si>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</si>
  <si>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</si>
  <si>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</si>
  <si>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</si>
  <si>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</si>
  <si>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</si>
  <si>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</si>
  <si>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</si>
  <si>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</si>
  <si>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</si>
  <si>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</si>
  <si>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</si>
  <si>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</si>
  <si>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</si>
  <si>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</si>
  <si>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</si>
  <si>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</si>
  <si>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</si>
  <si>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</si>
  <si>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</si>
  <si>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</si>
  <si>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</si>
  <si>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</si>
  <si>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</si>
  <si>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</si>
  <si>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</si>
  <si>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</si>
  <si>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</si>
  <si>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</si>
  <si>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</si>
  <si>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</si>
  <si>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</si>
  <si>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</si>
  <si>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</si>
  <si>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</si>
  <si>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</si>
  <si>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</si>
  <si>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</si>
  <si>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</si>
  <si>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</si>
  <si>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</si>
  <si>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</si>
  <si>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</si>
  <si>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</si>
  <si>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</si>
  <si>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</si>
  <si>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茨城県立医療大学付属病院</t>
    <phoneticPr fontId="3"/>
  </si>
  <si>
    <t>〒300-0331 稲敷郡阿見町大字阿見４７３３</t>
    <phoneticPr fontId="3"/>
  </si>
  <si>
    <t>〇</t>
  </si>
  <si>
    <t>都道府県</t>
  </si>
  <si>
    <t>複数の診療科で活用</t>
  </si>
  <si>
    <t>内科</t>
  </si>
  <si>
    <t>神経内科</t>
  </si>
  <si>
    <t>整形外科</t>
  </si>
  <si>
    <t>ＤＰＣ病院ではない</t>
  </si>
  <si>
    <t>有</t>
  </si>
  <si>
    <t>-</t>
    <phoneticPr fontId="3"/>
  </si>
  <si>
    <t>２Aユニット</t>
  </si>
  <si>
    <t>回復期機能</t>
  </si>
  <si>
    <t>回復期ﾘﾊﾋﾞﾘﾃｰｼｮﾝ病棟入院料３</t>
  </si>
  <si>
    <t>３Aユニット</t>
  </si>
  <si>
    <t>３Bユニット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</si>
</sst>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1051</v>
      </c>
      <c r="N9" s="282" t="s">
        <v>1052</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t="s">
        <v>1039</v>
      </c>
      <c r="M12" s="29" t="s">
        <v>1039</v>
      </c>
      <c r="N12" s="29" t="s">
        <v>1039</v>
      </c>
    </row>
    <row r="13" spans="1:22" s="21" customFormat="1" ht="34.5" customHeight="1">
      <c r="A13" s="244" t="s">
        <v>606</v>
      </c>
      <c r="B13" s="17"/>
      <c r="C13" s="19"/>
      <c r="D13" s="19"/>
      <c r="E13" s="19"/>
      <c r="F13" s="19"/>
      <c r="G13" s="19"/>
      <c r="H13" s="20"/>
      <c r="I13" s="419" t="s">
        <v>5</v>
      </c>
      <c r="J13" s="419"/>
      <c r="K13" s="419"/>
      <c r="L13" s="28"/>
      <c r="M13" s="28"/>
      <c r="N13" s="28"/>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1051</v>
      </c>
      <c r="N22" s="282" t="s">
        <v>1052</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t="s">
        <v>1039</v>
      </c>
      <c r="M25" s="29" t="s">
        <v>1039</v>
      </c>
      <c r="N25" s="29" t="s">
        <v>1039</v>
      </c>
    </row>
    <row r="26" spans="1:22" s="21" customFormat="1" ht="34.5" customHeight="1">
      <c r="A26" s="244" t="s">
        <v>607</v>
      </c>
      <c r="B26" s="17"/>
      <c r="C26" s="19"/>
      <c r="D26" s="19"/>
      <c r="E26" s="19"/>
      <c r="F26" s="19"/>
      <c r="G26" s="19"/>
      <c r="H26" s="20"/>
      <c r="I26" s="300" t="s">
        <v>5</v>
      </c>
      <c r="J26" s="301"/>
      <c r="K26" s="302"/>
      <c r="L26" s="28"/>
      <c r="M26" s="28"/>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1051</v>
      </c>
      <c r="N35" s="282" t="s">
        <v>1052</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1051</v>
      </c>
      <c r="N44" s="282" t="s">
        <v>1052</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120</v>
      </c>
      <c r="K99" s="237" t="str">
        <f>IF(OR(COUNTIF(L99:N99,"未確認")&gt;0,COUNTIF(L99:N99,"~*")&gt;0),"※","")</f>
        <v/>
      </c>
      <c r="L99" s="258">
        <v>46</v>
      </c>
      <c r="M99" s="258">
        <v>47</v>
      </c>
      <c r="N99" s="258">
        <v>27</v>
      </c>
    </row>
    <row r="100" spans="1:22" s="83" customFormat="1" ht="34.5" customHeight="1">
      <c r="A100" s="244" t="s">
        <v>611</v>
      </c>
      <c r="B100" s="84"/>
      <c r="C100" s="393"/>
      <c r="D100" s="394"/>
      <c r="E100" s="406"/>
      <c r="F100" s="407"/>
      <c r="G100" s="412" t="s">
        <v>44</v>
      </c>
      <c r="H100" s="414"/>
      <c r="I100" s="417"/>
      <c r="J100" s="256">
        <f t="shared" si="0"/>
        <v>120</v>
      </c>
      <c r="K100" s="237" t="str">
        <f>IF(OR(COUNTIF(L100:N100,"未確認")&gt;0,COUNTIF(L100:N100,"~*")&gt;0),"※","")</f>
        <v/>
      </c>
      <c r="L100" s="258">
        <v>46</v>
      </c>
      <c r="M100" s="258">
        <v>47</v>
      </c>
      <c r="N100" s="258">
        <v>27</v>
      </c>
    </row>
    <row r="101" spans="1:22" s="83" customFormat="1" ht="34.5" customHeight="1">
      <c r="A101" s="244" t="s">
        <v>610</v>
      </c>
      <c r="B101" s="84"/>
      <c r="C101" s="393"/>
      <c r="D101" s="394"/>
      <c r="E101" s="317" t="s">
        <v>45</v>
      </c>
      <c r="F101" s="318"/>
      <c r="G101" s="318"/>
      <c r="H101" s="319"/>
      <c r="I101" s="417"/>
      <c r="J101" s="256">
        <f t="shared" si="0"/>
        <v>120</v>
      </c>
      <c r="K101" s="237" t="str">
        <f>IF(OR(COUNTIF(L101:N101,"未確認")&gt;0,COUNTIF(L101:N101,"~*")&gt;0),"※","")</f>
        <v/>
      </c>
      <c r="L101" s="258">
        <v>46</v>
      </c>
      <c r="M101" s="258">
        <v>47</v>
      </c>
      <c r="N101" s="258">
        <v>27</v>
      </c>
    </row>
    <row r="102" spans="1:22" s="83" customFormat="1" ht="34.5" customHeight="1">
      <c r="A102" s="244" t="s">
        <v>610</v>
      </c>
      <c r="B102" s="84"/>
      <c r="C102" s="374"/>
      <c r="D102" s="376"/>
      <c r="E102" s="314" t="s">
        <v>612</v>
      </c>
      <c r="F102" s="315"/>
      <c r="G102" s="315"/>
      <c r="H102" s="316"/>
      <c r="I102" s="417"/>
      <c r="J102" s="256">
        <f t="shared" si="0"/>
        <v>120</v>
      </c>
      <c r="K102" s="237" t="str">
        <f t="shared" ref="K102:K111" si="1">IF(OR(COUNTIF(L101:N101,"未確認")&gt;0,COUNTIF(L101:N101,"~*")&gt;0),"※","")</f>
        <v/>
      </c>
      <c r="L102" s="258">
        <v>46</v>
      </c>
      <c r="M102" s="258">
        <v>47</v>
      </c>
      <c r="N102" s="258">
        <v>27</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534</v>
      </c>
    </row>
    <row r="122" spans="1:22" s="83" customFormat="1" ht="40.5" customHeight="1">
      <c r="A122" s="244" t="s">
        <v>619</v>
      </c>
      <c r="B122" s="1"/>
      <c r="C122" s="295"/>
      <c r="D122" s="297"/>
      <c r="E122" s="393"/>
      <c r="F122" s="415"/>
      <c r="G122" s="415"/>
      <c r="H122" s="394"/>
      <c r="I122" s="351"/>
      <c r="J122" s="101"/>
      <c r="K122" s="102"/>
      <c r="L122" s="98" t="s">
        <v>1043</v>
      </c>
      <c r="M122" s="98" t="s">
        <v>1044</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535</v>
      </c>
      <c r="M131" s="98" t="s">
        <v>1050</v>
      </c>
      <c r="N131" s="98" t="s">
        <v>535</v>
      </c>
    </row>
    <row r="132" spans="1:22" s="83" customFormat="1" ht="34.5" customHeight="1">
      <c r="A132" s="244" t="s">
        <v>621</v>
      </c>
      <c r="B132" s="84"/>
      <c r="C132" s="295"/>
      <c r="D132" s="297"/>
      <c r="E132" s="317" t="s">
        <v>58</v>
      </c>
      <c r="F132" s="318"/>
      <c r="G132" s="318"/>
      <c r="H132" s="319"/>
      <c r="I132" s="386"/>
      <c r="J132" s="101"/>
      <c r="K132" s="102"/>
      <c r="L132" s="82">
        <v>46</v>
      </c>
      <c r="M132" s="82">
        <v>47</v>
      </c>
      <c r="N132" s="82">
        <v>27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88</v>
      </c>
      <c r="K167" s="264" t="str">
        <f t="shared" si="3"/>
        <v/>
      </c>
      <c r="L167" s="117">
        <v>55</v>
      </c>
      <c r="M167" s="117">
        <v>0</v>
      </c>
      <c r="N167" s="117">
        <v>33</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51</v>
      </c>
      <c r="K196" s="264" t="str">
        <f t="shared" si="5"/>
        <v/>
      </c>
      <c r="L196" s="117">
        <v>0</v>
      </c>
      <c r="M196" s="117">
        <v>51</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18</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2.6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0.1</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68</v>
      </c>
      <c r="K269" s="81" t="str">
        <f t="shared" si="8"/>
        <v/>
      </c>
      <c r="L269" s="147">
        <v>24</v>
      </c>
      <c r="M269" s="147">
        <v>25</v>
      </c>
      <c r="N269" s="147">
        <v>19</v>
      </c>
    </row>
    <row r="270" spans="1:22" s="83" customFormat="1" ht="34.5" customHeight="1">
      <c r="A270" s="249" t="s">
        <v>725</v>
      </c>
      <c r="B270" s="120"/>
      <c r="C270" s="368"/>
      <c r="D270" s="368"/>
      <c r="E270" s="368"/>
      <c r="F270" s="368"/>
      <c r="G270" s="368" t="s">
        <v>148</v>
      </c>
      <c r="H270" s="368"/>
      <c r="I270" s="401"/>
      <c r="J270" s="266">
        <f t="shared" si="9"/>
        <v>1.6</v>
      </c>
      <c r="K270" s="81" t="str">
        <f t="shared" si="8"/>
        <v/>
      </c>
      <c r="L270" s="148">
        <v>0.8</v>
      </c>
      <c r="M270" s="148">
        <v>0</v>
      </c>
      <c r="N270" s="148">
        <v>0.8</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row>
    <row r="274" spans="1:14"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0.8</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4</v>
      </c>
      <c r="N297" s="147">
        <v>3</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3</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2.2999999999999998</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1.5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1</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1</v>
      </c>
      <c r="K328" s="81"/>
      <c r="L328" s="269"/>
      <c r="M328" s="161"/>
      <c r="N328" s="161"/>
    </row>
    <row r="329" spans="1:22" s="83" customFormat="1" ht="34.5" customHeight="1">
      <c r="A329" s="249" t="s">
        <v>750</v>
      </c>
      <c r="B329" s="159"/>
      <c r="C329" s="368"/>
      <c r="D329" s="368"/>
      <c r="E329" s="368"/>
      <c r="F329" s="369"/>
      <c r="G329" s="368" t="s">
        <v>176</v>
      </c>
      <c r="H329" s="288" t="s">
        <v>173</v>
      </c>
      <c r="I329" s="351"/>
      <c r="J329" s="266">
        <v>5</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3</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1</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1</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1</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544</v>
      </c>
      <c r="K392" s="81" t="str">
        <f t="shared" ref="K392:K397" si="12">IF(OR(COUNTIF(L392:N392,"未確認")&gt;0,COUNTIF(L392:N392,"~*")&gt;0),"※","")</f>
        <v/>
      </c>
      <c r="L392" s="147">
        <v>180</v>
      </c>
      <c r="M392" s="147">
        <v>166</v>
      </c>
      <c r="N392" s="147">
        <v>198</v>
      </c>
    </row>
    <row r="393" spans="1:22" s="83" customFormat="1" ht="34.5" customHeight="1">
      <c r="A393" s="249" t="s">
        <v>773</v>
      </c>
      <c r="B393" s="84"/>
      <c r="C393" s="367"/>
      <c r="D393" s="377"/>
      <c r="E393" s="317" t="s">
        <v>224</v>
      </c>
      <c r="F393" s="318"/>
      <c r="G393" s="318"/>
      <c r="H393" s="319"/>
      <c r="I393" s="340"/>
      <c r="J393" s="140">
        <f t="shared" si="11"/>
        <v>543</v>
      </c>
      <c r="K393" s="81" t="str">
        <f t="shared" si="12"/>
        <v/>
      </c>
      <c r="L393" s="147">
        <v>180</v>
      </c>
      <c r="M393" s="147">
        <v>165</v>
      </c>
      <c r="N393" s="147">
        <v>198</v>
      </c>
    </row>
    <row r="394" spans="1:22" s="83" customFormat="1" ht="34.5" customHeight="1">
      <c r="A394" s="250" t="s">
        <v>774</v>
      </c>
      <c r="B394" s="84"/>
      <c r="C394" s="367"/>
      <c r="D394" s="378"/>
      <c r="E394" s="317" t="s">
        <v>225</v>
      </c>
      <c r="F394" s="318"/>
      <c r="G394" s="318"/>
      <c r="H394" s="319"/>
      <c r="I394" s="340"/>
      <c r="J394" s="140">
        <f t="shared" si="11"/>
        <v>1</v>
      </c>
      <c r="K394" s="81" t="str">
        <f t="shared" si="12"/>
        <v/>
      </c>
      <c r="L394" s="147">
        <v>0</v>
      </c>
      <c r="M394" s="147">
        <v>1</v>
      </c>
      <c r="N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row>
    <row r="396" spans="1:22" s="83" customFormat="1" ht="34.5" customHeight="1">
      <c r="A396" s="250" t="s">
        <v>776</v>
      </c>
      <c r="B396" s="1"/>
      <c r="C396" s="367"/>
      <c r="D396" s="317" t="s">
        <v>227</v>
      </c>
      <c r="E396" s="318"/>
      <c r="F396" s="318"/>
      <c r="G396" s="318"/>
      <c r="H396" s="319"/>
      <c r="I396" s="340"/>
      <c r="J396" s="140">
        <f t="shared" si="11"/>
        <v>640</v>
      </c>
      <c r="K396" s="81" t="str">
        <f t="shared" si="12"/>
        <v/>
      </c>
      <c r="L396" s="147">
        <v>219</v>
      </c>
      <c r="M396" s="147">
        <v>201</v>
      </c>
      <c r="N396" s="147">
        <v>220</v>
      </c>
    </row>
    <row r="397" spans="1:22" s="83" customFormat="1" ht="34.5" customHeight="1">
      <c r="A397" s="250" t="s">
        <v>777</v>
      </c>
      <c r="B397" s="119"/>
      <c r="C397" s="367"/>
      <c r="D397" s="317" t="s">
        <v>228</v>
      </c>
      <c r="E397" s="318"/>
      <c r="F397" s="318"/>
      <c r="G397" s="318"/>
      <c r="H397" s="319"/>
      <c r="I397" s="341"/>
      <c r="J397" s="140">
        <f t="shared" si="11"/>
        <v>545</v>
      </c>
      <c r="K397" s="81" t="str">
        <f t="shared" si="12"/>
        <v/>
      </c>
      <c r="L397" s="147">
        <v>185</v>
      </c>
      <c r="M397" s="147">
        <v>163</v>
      </c>
      <c r="N397" s="147">
        <v>197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544</v>
      </c>
      <c r="K405" s="81" t="str">
        <f t="shared" ref="K405:K422" si="14">IF(OR(COUNTIF(L405:N405,"未確認")&gt;0,COUNTIF(L405:N405,"~*")&gt;0),"※","")</f>
        <v/>
      </c>
      <c r="L405" s="147">
        <v>180</v>
      </c>
      <c r="M405" s="147">
        <v>166</v>
      </c>
      <c r="N405" s="147">
        <v>198</v>
      </c>
    </row>
    <row r="406" spans="1:22" s="83" customFormat="1" ht="34.5" customHeight="1">
      <c r="A406" s="251" t="s">
        <v>779</v>
      </c>
      <c r="B406" s="119"/>
      <c r="C406" s="366"/>
      <c r="D406" s="372" t="s">
        <v>233</v>
      </c>
      <c r="E406" s="374" t="s">
        <v>234</v>
      </c>
      <c r="F406" s="375"/>
      <c r="G406" s="375"/>
      <c r="H406" s="376"/>
      <c r="I406" s="358"/>
      <c r="J406" s="140">
        <f t="shared" si="13"/>
        <v>2</v>
      </c>
      <c r="K406" s="81" t="str">
        <f t="shared" si="14"/>
        <v/>
      </c>
      <c r="L406" s="147">
        <v>2</v>
      </c>
      <c r="M406" s="147">
        <v>0</v>
      </c>
      <c r="N406" s="147">
        <v>0</v>
      </c>
    </row>
    <row r="407" spans="1:22" s="83" customFormat="1" ht="34.5" customHeight="1">
      <c r="A407" s="251" t="s">
        <v>780</v>
      </c>
      <c r="B407" s="119"/>
      <c r="C407" s="366"/>
      <c r="D407" s="366"/>
      <c r="E407" s="317" t="s">
        <v>235</v>
      </c>
      <c r="F407" s="318"/>
      <c r="G407" s="318"/>
      <c r="H407" s="319"/>
      <c r="I407" s="358"/>
      <c r="J407" s="140">
        <f t="shared" si="13"/>
        <v>322</v>
      </c>
      <c r="K407" s="81" t="str">
        <f t="shared" si="14"/>
        <v/>
      </c>
      <c r="L407" s="147">
        <v>129</v>
      </c>
      <c r="M407" s="147">
        <v>2</v>
      </c>
      <c r="N407" s="147">
        <v>191</v>
      </c>
    </row>
    <row r="408" spans="1:22" s="83" customFormat="1" ht="34.5" customHeight="1">
      <c r="A408" s="251" t="s">
        <v>781</v>
      </c>
      <c r="B408" s="119"/>
      <c r="C408" s="366"/>
      <c r="D408" s="366"/>
      <c r="E408" s="317" t="s">
        <v>236</v>
      </c>
      <c r="F408" s="318"/>
      <c r="G408" s="318"/>
      <c r="H408" s="319"/>
      <c r="I408" s="358"/>
      <c r="J408" s="140">
        <f t="shared" si="13"/>
        <v>218</v>
      </c>
      <c r="K408" s="81" t="str">
        <f t="shared" si="14"/>
        <v/>
      </c>
      <c r="L408" s="147">
        <v>47</v>
      </c>
      <c r="M408" s="147">
        <v>164</v>
      </c>
      <c r="N408" s="147">
        <v>7</v>
      </c>
    </row>
    <row r="409" spans="1:22" s="83" customFormat="1" ht="34.5" customHeight="1">
      <c r="A409" s="251" t="s">
        <v>782</v>
      </c>
      <c r="B409" s="119"/>
      <c r="C409" s="366"/>
      <c r="D409" s="366"/>
      <c r="E409" s="314" t="s">
        <v>989</v>
      </c>
      <c r="F409" s="315"/>
      <c r="G409" s="315"/>
      <c r="H409" s="316"/>
      <c r="I409" s="358"/>
      <c r="J409" s="140">
        <f t="shared" si="13"/>
        <v>2</v>
      </c>
      <c r="K409" s="81" t="str">
        <f t="shared" si="14"/>
        <v/>
      </c>
      <c r="L409" s="147">
        <v>2</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545</v>
      </c>
      <c r="K413" s="81" t="str">
        <f t="shared" si="14"/>
        <v/>
      </c>
      <c r="L413" s="147">
        <v>185</v>
      </c>
      <c r="M413" s="147">
        <v>163</v>
      </c>
      <c r="N413" s="147">
        <v>197</v>
      </c>
    </row>
    <row r="414" spans="1:22" s="83" customFormat="1" ht="34.5" customHeight="1">
      <c r="A414" s="251" t="s">
        <v>787</v>
      </c>
      <c r="B414" s="119"/>
      <c r="C414" s="366"/>
      <c r="D414" s="372" t="s">
        <v>240</v>
      </c>
      <c r="E414" s="374" t="s">
        <v>241</v>
      </c>
      <c r="F414" s="375"/>
      <c r="G414" s="375"/>
      <c r="H414" s="376"/>
      <c r="I414" s="358"/>
      <c r="J414" s="140">
        <f t="shared" si="13"/>
        <v>2</v>
      </c>
      <c r="K414" s="81" t="str">
        <f t="shared" si="14"/>
        <v/>
      </c>
      <c r="L414" s="147">
        <v>0</v>
      </c>
      <c r="M414" s="147">
        <v>2</v>
      </c>
      <c r="N414" s="147">
        <v>0</v>
      </c>
    </row>
    <row r="415" spans="1:22" s="83" customFormat="1" ht="34.5" customHeight="1">
      <c r="A415" s="251" t="s">
        <v>788</v>
      </c>
      <c r="B415" s="119"/>
      <c r="C415" s="366"/>
      <c r="D415" s="366"/>
      <c r="E415" s="317" t="s">
        <v>242</v>
      </c>
      <c r="F415" s="318"/>
      <c r="G415" s="318"/>
      <c r="H415" s="319"/>
      <c r="I415" s="358"/>
      <c r="J415" s="140">
        <f t="shared" si="13"/>
        <v>471</v>
      </c>
      <c r="K415" s="81" t="str">
        <f t="shared" si="14"/>
        <v/>
      </c>
      <c r="L415" s="147">
        <v>161</v>
      </c>
      <c r="M415" s="147">
        <v>121</v>
      </c>
      <c r="N415" s="147">
        <v>189</v>
      </c>
    </row>
    <row r="416" spans="1:22" s="83" customFormat="1" ht="34.5" customHeight="1">
      <c r="A416" s="251" t="s">
        <v>789</v>
      </c>
      <c r="B416" s="119"/>
      <c r="C416" s="366"/>
      <c r="D416" s="366"/>
      <c r="E416" s="317" t="s">
        <v>243</v>
      </c>
      <c r="F416" s="318"/>
      <c r="G416" s="318"/>
      <c r="H416" s="319"/>
      <c r="I416" s="358"/>
      <c r="J416" s="140">
        <f t="shared" si="13"/>
        <v>41</v>
      </c>
      <c r="K416" s="81" t="str">
        <f t="shared" si="14"/>
        <v/>
      </c>
      <c r="L416" s="147">
        <v>15</v>
      </c>
      <c r="M416" s="147">
        <v>18</v>
      </c>
      <c r="N416" s="147">
        <v>8</v>
      </c>
    </row>
    <row r="417" spans="1:22" s="83" customFormat="1" ht="34.5" customHeight="1">
      <c r="A417" s="251" t="s">
        <v>790</v>
      </c>
      <c r="B417" s="119"/>
      <c r="C417" s="366"/>
      <c r="D417" s="366"/>
      <c r="E417" s="317" t="s">
        <v>244</v>
      </c>
      <c r="F417" s="318"/>
      <c r="G417" s="318"/>
      <c r="H417" s="319"/>
      <c r="I417" s="358"/>
      <c r="J417" s="140">
        <f t="shared" si="13"/>
        <v>4</v>
      </c>
      <c r="K417" s="81" t="str">
        <f t="shared" si="14"/>
        <v/>
      </c>
      <c r="L417" s="147">
        <v>3</v>
      </c>
      <c r="M417" s="147">
        <v>1</v>
      </c>
      <c r="N417" s="147">
        <v>0</v>
      </c>
    </row>
    <row r="418" spans="1:22" s="83" customFormat="1" ht="34.5" customHeight="1">
      <c r="A418" s="251" t="s">
        <v>791</v>
      </c>
      <c r="B418" s="119"/>
      <c r="C418" s="366"/>
      <c r="D418" s="366"/>
      <c r="E418" s="317" t="s">
        <v>245</v>
      </c>
      <c r="F418" s="318"/>
      <c r="G418" s="318"/>
      <c r="H418" s="319"/>
      <c r="I418" s="358"/>
      <c r="J418" s="140">
        <f t="shared" si="13"/>
        <v>18</v>
      </c>
      <c r="K418" s="81" t="str">
        <f t="shared" si="14"/>
        <v/>
      </c>
      <c r="L418" s="147">
        <v>4</v>
      </c>
      <c r="M418" s="147">
        <v>14</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7</v>
      </c>
      <c r="K420" s="81" t="str">
        <f t="shared" si="14"/>
        <v/>
      </c>
      <c r="L420" s="147">
        <v>0</v>
      </c>
      <c r="M420" s="147">
        <v>7</v>
      </c>
      <c r="N420" s="147">
        <v>0</v>
      </c>
    </row>
    <row r="421" spans="1:22" s="83" customFormat="1" ht="34.5" customHeight="1">
      <c r="A421" s="251" t="s">
        <v>794</v>
      </c>
      <c r="B421" s="119"/>
      <c r="C421" s="366"/>
      <c r="D421" s="366"/>
      <c r="E421" s="317" t="s">
        <v>247</v>
      </c>
      <c r="F421" s="318"/>
      <c r="G421" s="318"/>
      <c r="H421" s="319"/>
      <c r="I421" s="358"/>
      <c r="J421" s="140">
        <f t="shared" si="13"/>
        <v>1</v>
      </c>
      <c r="K421" s="81" t="str">
        <f t="shared" si="14"/>
        <v/>
      </c>
      <c r="L421" s="147">
        <v>1</v>
      </c>
      <c r="M421" s="147">
        <v>0</v>
      </c>
      <c r="N421" s="147">
        <v>0</v>
      </c>
    </row>
    <row r="422" spans="1:22" s="83" customFormat="1" ht="34.5" customHeight="1">
      <c r="A422" s="251" t="s">
        <v>795</v>
      </c>
      <c r="B422" s="119"/>
      <c r="C422" s="366"/>
      <c r="D422" s="366"/>
      <c r="E422" s="317" t="s">
        <v>166</v>
      </c>
      <c r="F422" s="318"/>
      <c r="G422" s="318"/>
      <c r="H422" s="319"/>
      <c r="I422" s="359"/>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543</v>
      </c>
      <c r="K430" s="193" t="str">
        <f>IF(OR(COUNTIF(L430:N430,"未確認")&gt;0,COUNTIF(L430:N430,"~*")&gt;0),"※","")</f>
        <v/>
      </c>
      <c r="L430" s="147">
        <v>185</v>
      </c>
      <c r="M430" s="147">
        <v>161</v>
      </c>
      <c r="N430" s="147">
        <v>197</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18</v>
      </c>
      <c r="K432" s="193" t="str">
        <f>IF(OR(COUNTIF(L432:N432,"未確認")&gt;0,COUNTIF(L432:N432,"~*")&gt;0),"※","")</f>
        <v/>
      </c>
      <c r="L432" s="147">
        <v>8</v>
      </c>
      <c r="M432" s="147">
        <v>5</v>
      </c>
      <c r="N432" s="147">
        <v>5</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525</v>
      </c>
      <c r="K433" s="193" t="str">
        <f>IF(OR(COUNTIF(L433:N433,"未確認")&gt;0,COUNTIF(L433:N433,"~*")&gt;0),"※","")</f>
        <v/>
      </c>
      <c r="L433" s="147">
        <v>177</v>
      </c>
      <c r="M433" s="147">
        <v>156</v>
      </c>
      <c r="N433" s="147">
        <v>192</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t="s">
        <v>541</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0</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t="s">
        <v>541</v>
      </c>
      <c r="M620" s="117">
        <v>0</v>
      </c>
      <c r="N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19</v>
      </c>
      <c r="K622" s="201" t="str">
        <f t="shared" si="29"/>
        <v>※</v>
      </c>
      <c r="L622" s="117">
        <v>19</v>
      </c>
      <c r="M622" s="117">
        <v>0</v>
      </c>
      <c r="N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c r="N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c r="N633" s="117" t="s">
        <v>541</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c r="N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137</v>
      </c>
      <c r="K646" s="201" t="str">
        <f t="shared" ref="K646:K660" si="33">IF(OR(COUNTIF(L646:N646,"未確認")&gt;0,COUNTIF(L646:N646,"*")&gt;0),"※","")</f>
        <v/>
      </c>
      <c r="L646" s="117">
        <v>55</v>
      </c>
      <c r="M646" s="117">
        <v>51</v>
      </c>
      <c r="N646" s="117">
        <v>31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114</v>
      </c>
      <c r="K648" s="201" t="str">
        <f t="shared" si="33"/>
        <v/>
      </c>
      <c r="L648" s="117">
        <v>44</v>
      </c>
      <c r="M648" s="117">
        <v>39</v>
      </c>
      <c r="N648" s="117">
        <v>31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17" t="s">
        <v>941</v>
      </c>
      <c r="F650" s="318"/>
      <c r="G650" s="318"/>
      <c r="H650" s="319"/>
      <c r="I650" s="122" t="s">
        <v>458</v>
      </c>
      <c r="J650" s="116">
        <f t="shared" si="32"/>
        <v>11</v>
      </c>
      <c r="K650" s="201" t="str">
        <f t="shared" si="33"/>
        <v>※</v>
      </c>
      <c r="L650" s="117">
        <v>11</v>
      </c>
      <c r="M650" s="117" t="s">
        <v>541</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t="s">
        <v>541</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t="s">
        <v>541</v>
      </c>
      <c r="N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4" t="s">
        <v>1002</v>
      </c>
      <c r="D659" s="315"/>
      <c r="E659" s="315"/>
      <c r="F659" s="315"/>
      <c r="G659" s="315"/>
      <c r="H659" s="316"/>
      <c r="I659" s="122" t="s">
        <v>476</v>
      </c>
      <c r="J659" s="116">
        <f t="shared" si="32"/>
        <v>51</v>
      </c>
      <c r="K659" s="201" t="str">
        <f t="shared" si="33"/>
        <v/>
      </c>
      <c r="L659" s="117">
        <v>0</v>
      </c>
      <c r="M659" s="117">
        <v>51</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7.8</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163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46</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25</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84</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65</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35</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88</v>
      </c>
      <c r="K694" s="201" t="str">
        <f>IF(OR(COUNTIF(L694:N694,"未確認")&gt;0,COUNTIF(L694:N694,"*")&gt;0),"※","")</f>
        <v/>
      </c>
      <c r="L694" s="117">
        <v>55</v>
      </c>
      <c r="M694" s="117">
        <v>0</v>
      </c>
      <c r="N694" s="117">
        <v>33</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17</v>
      </c>
      <c r="K695" s="201" t="str">
        <f>IF(OR(COUNTIF(L695:N695,"未確認")&gt;0,COUNTIF(L695:N695,"*")&gt;0),"※","")</f>
        <v>※</v>
      </c>
      <c r="L695" s="117" t="s">
        <v>541</v>
      </c>
      <c r="M695" s="117">
        <v>0</v>
      </c>
      <c r="N695" s="117">
        <v>17</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6554EA-065F-4040-8CB9-5BB510FBDB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2019-11-15T09:55:40Z</dcterms:modified>
</cp:coreProperties>
</file>