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Y:\05  一般検査\●ホームページ掲載資料\R8\13　R8一般検査資料（完成版HP掲載用）\"/>
    </mc:Choice>
  </mc:AlternateContent>
  <xr:revisionPtr revIDLastSave="0" documentId="13_ncr:1_{1543EE01-5FEB-4208-9B26-37A66ED55175}" xr6:coauthVersionLast="47" xr6:coauthVersionMax="47" xr10:uidLastSave="{00000000-0000-0000-0000-000000000000}"/>
  <bookViews>
    <workbookView xWindow="17385" yWindow="-16320" windowWidth="29040" windowHeight="15720" tabRatio="844" xr2:uid="{00000000-000D-0000-FFFF-FFFF00000000}"/>
  </bookViews>
  <sheets>
    <sheet name="表紙" sheetId="4" r:id="rId1"/>
    <sheet name="目次" sheetId="22" r:id="rId2"/>
    <sheet name="(P1)1 法人の概要" sheetId="33" r:id="rId3"/>
    <sheet name="(P2)3-1 資産(土地)" sheetId="13" r:id="rId4"/>
    <sheet name="(P3)3-2 資産(建物)" sheetId="14" r:id="rId5"/>
    <sheet name="(P4)4-1 法人役員" sheetId="5" r:id="rId6"/>
    <sheet name="(P5)4-2法人本部 職員" sheetId="27" r:id="rId7"/>
    <sheet name="(P6)５ 評議員会" sheetId="12" r:id="rId8"/>
    <sheet name="(P7)６ 理事会" sheetId="11" r:id="rId9"/>
    <sheet name="(P8)７ 内部管理体制，８ 監事等の状況" sheetId="10" r:id="rId10"/>
    <sheet name="(P9)９－１外部監査，９－２会計監査" sheetId="47" r:id="rId11"/>
    <sheet name="(P10)１０社会福祉充実計画 １１情報開示,１２規程整備" sheetId="43" r:id="rId12"/>
    <sheet name="(P11)１３法人の事業" sheetId="48" r:id="rId13"/>
    <sheet name="(P12)１４会計組織等" sheetId="45" r:id="rId14"/>
    <sheet name="(P13)1５制度資金借入金" sheetId="39" r:id="rId15"/>
    <sheet name="(P14）１５-２市中銀行借入金" sheetId="38" r:id="rId16"/>
    <sheet name="(P15)１６民改費 " sheetId="49" r:id="rId17"/>
    <sheet name="(P16)1７寄附金" sheetId="44" r:id="rId18"/>
    <sheet name="(P17)1８整備資金状況" sheetId="42" r:id="rId19"/>
    <sheet name="(P18)1９整備資金収支状況" sheetId="41" r:id="rId20"/>
    <sheet name="(P19)２０契約" sheetId="40" r:id="rId21"/>
  </sheets>
  <definedNames>
    <definedName name="_xlnm.Print_Area" localSheetId="2">'(P1)1 法人の概要'!$A$1:$I$44</definedName>
    <definedName name="_xlnm.Print_Area" localSheetId="12">'(P11)１３法人の事業'!$A:$L</definedName>
    <definedName name="_xlnm.Print_Area" localSheetId="13">'(P12)１４会計組織等'!$A$1:$J$39</definedName>
    <definedName name="_xlnm.Print_Area" localSheetId="16">'(P15)１６民改費 '!$A$1:$BJ$25</definedName>
    <definedName name="_xlnm.Print_Area" localSheetId="5">'(P4)4-1 法人役員'!$A$1:$T$43</definedName>
    <definedName name="_xlnm.Print_Area" localSheetId="7">'(P6)５ 評議員会'!$A$1:$L$45</definedName>
    <definedName name="_xlnm.Print_Area" localSheetId="8">'(P7)６ 理事会'!$A$1:$L$46</definedName>
    <definedName name="_xlnm.Print_Area" localSheetId="9">'(P8)７ 内部管理体制，８ 監事等の状況'!$A$2:$L$40</definedName>
    <definedName name="_xlnm.Print_Area" localSheetId="10">'(P9)９－１外部監査，９－２会計監査'!$A:$M</definedName>
    <definedName name="_xlnm.Print_Titles" localSheetId="6">'(P5)4-2法人本部 職員'!$3:$3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 i="27" l="1"/>
  <c r="N2" i="13" l="1"/>
  <c r="R21" i="4" l="1"/>
  <c r="P21" i="4"/>
  <c r="R20" i="4"/>
  <c r="Q20" i="4"/>
  <c r="P20" i="4"/>
  <c r="A5" i="4" s="1"/>
  <c r="R19" i="4"/>
  <c r="Q19" i="4"/>
  <c r="F19" i="10" s="1"/>
  <c r="P19" i="4"/>
  <c r="E26" i="43" s="1"/>
  <c r="Q17" i="4"/>
  <c r="P17" i="4"/>
  <c r="L15" i="49"/>
  <c r="L23" i="49" s="1"/>
  <c r="AN22" i="49"/>
  <c r="AG22" i="49"/>
  <c r="Z22" i="49"/>
  <c r="S22" i="49"/>
  <c r="L22" i="49"/>
  <c r="AN15" i="49"/>
  <c r="AG15" i="49"/>
  <c r="AG23" i="49" s="1"/>
  <c r="Z15" i="49"/>
  <c r="S15" i="49"/>
  <c r="S23" i="49" s="1"/>
  <c r="AG7" i="49"/>
  <c r="Z7" i="49"/>
  <c r="AN7" i="49"/>
  <c r="S7" i="49"/>
  <c r="L7" i="49"/>
  <c r="E37" i="13"/>
  <c r="H37" i="13"/>
  <c r="N3" i="14"/>
  <c r="F38" i="14"/>
  <c r="F39" i="14"/>
  <c r="I39" i="14"/>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I16" i="39"/>
  <c r="I17" i="39"/>
  <c r="L17" i="39"/>
  <c r="O17" i="39"/>
  <c r="Q17" i="39"/>
  <c r="R17" i="39"/>
  <c r="I18" i="39"/>
  <c r="L18" i="39"/>
  <c r="L19" i="39" s="1"/>
  <c r="O18" i="39"/>
  <c r="Q18" i="39"/>
  <c r="T18" i="39" s="1"/>
  <c r="R18" i="39"/>
  <c r="G19" i="39"/>
  <c r="H19" i="39"/>
  <c r="J19" i="39"/>
  <c r="K19" i="39"/>
  <c r="M19" i="39"/>
  <c r="N19" i="39"/>
  <c r="Q21" i="39"/>
  <c r="R21" i="39"/>
  <c r="Q22" i="39"/>
  <c r="R22" i="39"/>
  <c r="G23" i="39"/>
  <c r="H23" i="39"/>
  <c r="I23" i="39"/>
  <c r="J23" i="39"/>
  <c r="K23" i="39"/>
  <c r="L23" i="39"/>
  <c r="M23" i="39"/>
  <c r="N23" i="39"/>
  <c r="O23" i="39"/>
  <c r="I24" i="39"/>
  <c r="L24" i="39"/>
  <c r="O24" i="39"/>
  <c r="Q24" i="39"/>
  <c r="R24" i="39"/>
  <c r="I25" i="39"/>
  <c r="L25" i="39"/>
  <c r="L26" i="39" s="1"/>
  <c r="O25" i="39"/>
  <c r="Q25" i="39"/>
  <c r="T25" i="39" s="1"/>
  <c r="R25" i="39"/>
  <c r="G26" i="39"/>
  <c r="H26" i="39"/>
  <c r="J26" i="39"/>
  <c r="K26" i="39"/>
  <c r="M26" i="39"/>
  <c r="N26" i="39"/>
  <c r="G28" i="39"/>
  <c r="H28" i="39"/>
  <c r="J28" i="39"/>
  <c r="K28" i="39"/>
  <c r="M28" i="39"/>
  <c r="O28" i="39" s="1"/>
  <c r="N28" i="39"/>
  <c r="S37" i="39"/>
  <c r="I16" i="38"/>
  <c r="I17" i="38"/>
  <c r="L17" i="38"/>
  <c r="O17" i="38"/>
  <c r="Q17" i="38"/>
  <c r="R17" i="38"/>
  <c r="I18" i="38"/>
  <c r="L18" i="38"/>
  <c r="O18" i="38"/>
  <c r="Q18" i="38"/>
  <c r="T18" i="38" s="1"/>
  <c r="R18" i="38"/>
  <c r="G19" i="38"/>
  <c r="H19" i="38"/>
  <c r="R19" i="38" s="1"/>
  <c r="J19" i="38"/>
  <c r="K19" i="38"/>
  <c r="M19" i="38"/>
  <c r="N19" i="38"/>
  <c r="Q21" i="38"/>
  <c r="R21" i="38"/>
  <c r="Q22" i="38"/>
  <c r="T22" i="38" s="1"/>
  <c r="R22" i="38"/>
  <c r="G23" i="38"/>
  <c r="H23" i="38"/>
  <c r="R23" i="38"/>
  <c r="I23" i="38"/>
  <c r="J23" i="38"/>
  <c r="K23" i="38"/>
  <c r="L23" i="38"/>
  <c r="M23" i="38"/>
  <c r="N23" i="38"/>
  <c r="O23" i="38"/>
  <c r="I24" i="38"/>
  <c r="I26" i="38" s="1"/>
  <c r="L24" i="38"/>
  <c r="O24" i="38"/>
  <c r="Q24" i="38"/>
  <c r="R24" i="38"/>
  <c r="T24" i="38" s="1"/>
  <c r="I25" i="38"/>
  <c r="L25" i="38"/>
  <c r="L26" i="38" s="1"/>
  <c r="O25" i="38"/>
  <c r="Q25" i="38"/>
  <c r="R25" i="38"/>
  <c r="T25" i="38" s="1"/>
  <c r="G26" i="38"/>
  <c r="H26" i="38"/>
  <c r="J26" i="38"/>
  <c r="K26" i="38"/>
  <c r="M26" i="38"/>
  <c r="N26" i="38"/>
  <c r="G28" i="38"/>
  <c r="I28" i="38" s="1"/>
  <c r="H28" i="38"/>
  <c r="J28" i="38"/>
  <c r="K28" i="38"/>
  <c r="M28" i="38"/>
  <c r="N28" i="38"/>
  <c r="S37" i="38"/>
  <c r="K5" i="42"/>
  <c r="R5" i="42"/>
  <c r="K6" i="42"/>
  <c r="R6" i="42"/>
  <c r="K7" i="42"/>
  <c r="R7" i="42"/>
  <c r="K8" i="42"/>
  <c r="R8" i="42"/>
  <c r="K9" i="42"/>
  <c r="R9" i="42"/>
  <c r="K10" i="42"/>
  <c r="R10" i="42"/>
  <c r="F11" i="42"/>
  <c r="H11" i="42"/>
  <c r="O11" i="42"/>
  <c r="Q11" i="42"/>
  <c r="L26" i="42"/>
  <c r="N26" i="42"/>
  <c r="E22" i="41"/>
  <c r="J22" i="41"/>
  <c r="L28" i="38"/>
  <c r="Q28" i="39"/>
  <c r="L28" i="39" l="1"/>
  <c r="Q19" i="39"/>
  <c r="J2" i="45"/>
  <c r="P1" i="5"/>
  <c r="Q26" i="38"/>
  <c r="T17" i="38"/>
  <c r="R28" i="39"/>
  <c r="T28" i="39"/>
  <c r="O28" i="38"/>
  <c r="O26" i="39"/>
  <c r="AN23" i="49"/>
  <c r="D29" i="42"/>
  <c r="B31" i="40"/>
  <c r="B30" i="44"/>
  <c r="B39" i="39"/>
  <c r="B19" i="40"/>
  <c r="B39" i="38"/>
  <c r="B9" i="40"/>
  <c r="B27" i="41"/>
  <c r="I19" i="38"/>
  <c r="T21" i="39"/>
  <c r="Q19" i="38"/>
  <c r="T19" i="38" s="1"/>
  <c r="O26" i="38"/>
  <c r="Z23" i="49"/>
  <c r="D28" i="42"/>
  <c r="R11" i="42"/>
  <c r="Q23" i="38"/>
  <c r="T23" i="38" s="1"/>
  <c r="T24" i="39"/>
  <c r="Q23" i="39"/>
  <c r="T17" i="39"/>
  <c r="K11" i="42"/>
  <c r="R28" i="38"/>
  <c r="I28" i="39"/>
  <c r="T22" i="39"/>
  <c r="Q28" i="38"/>
  <c r="T28" i="38" s="1"/>
  <c r="L19" i="38"/>
  <c r="Q26" i="39"/>
  <c r="R19" i="39"/>
  <c r="T19" i="39" s="1"/>
  <c r="T21" i="38"/>
  <c r="O19" i="38"/>
  <c r="I26" i="39"/>
  <c r="R23" i="39"/>
  <c r="T23" i="39" s="1"/>
  <c r="O19" i="39"/>
  <c r="I19" i="39"/>
  <c r="R4" i="38"/>
  <c r="B1" i="40"/>
  <c r="A1" i="43"/>
  <c r="I2" i="12"/>
  <c r="R4" i="39"/>
  <c r="I2" i="11"/>
  <c r="A14" i="47"/>
  <c r="AT3" i="49"/>
  <c r="AT9" i="49" s="1"/>
  <c r="B1" i="39"/>
  <c r="D24" i="39"/>
  <c r="P34" i="39"/>
  <c r="D21" i="38"/>
  <c r="C35" i="39"/>
  <c r="B1" i="38"/>
  <c r="D24" i="38"/>
  <c r="B1" i="42"/>
  <c r="B1" i="41"/>
  <c r="A1" i="48"/>
  <c r="D17" i="39"/>
  <c r="C35" i="38"/>
  <c r="B1" i="44"/>
  <c r="D27" i="42"/>
  <c r="B8" i="33"/>
  <c r="A1" i="47"/>
  <c r="D21" i="39"/>
  <c r="P31" i="39"/>
  <c r="D17" i="38"/>
  <c r="M3" i="44"/>
</calcChain>
</file>

<file path=xl/sharedStrings.xml><?xml version="1.0" encoding="utf-8"?>
<sst xmlns="http://schemas.openxmlformats.org/spreadsheetml/2006/main" count="1338" uniqueCount="614">
  <si>
    <t>（フリガナ）
社会福祉法人の名称</t>
    <rPh sb="7" eb="13">
      <t>シャカイフクシホウジン</t>
    </rPh>
    <rPh sb="14" eb="16">
      <t>メイショウ</t>
    </rPh>
    <phoneticPr fontId="3"/>
  </si>
  <si>
    <t>（フリガナ）
法人代表者の氏名</t>
    <rPh sb="7" eb="9">
      <t>ホウジン</t>
    </rPh>
    <rPh sb="9" eb="12">
      <t>ダイヒョウシャ</t>
    </rPh>
    <rPh sb="13" eb="15">
      <t>シメイ</t>
    </rPh>
    <phoneticPr fontId="3"/>
  </si>
  <si>
    <t>理　　事</t>
    <rPh sb="0" eb="4">
      <t>リジ</t>
    </rPh>
    <phoneticPr fontId="3"/>
  </si>
  <si>
    <t>監　　事</t>
    <rPh sb="0" eb="4">
      <t>カンジ</t>
    </rPh>
    <phoneticPr fontId="3"/>
  </si>
  <si>
    <t>評 議 員</t>
    <rPh sb="0" eb="5">
      <t>ヒョウギイン</t>
    </rPh>
    <phoneticPr fontId="3"/>
  </si>
  <si>
    <t>区分</t>
    <rPh sb="0" eb="2">
      <t>クブン</t>
    </rPh>
    <phoneticPr fontId="3"/>
  </si>
  <si>
    <t>氏名</t>
    <rPh sb="0" eb="2">
      <t>シメイ</t>
    </rPh>
    <phoneticPr fontId="3"/>
  </si>
  <si>
    <t>生年月日
(満年齢)</t>
    <rPh sb="0" eb="2">
      <t>セイネン</t>
    </rPh>
    <rPh sb="2" eb="4">
      <t>ガッピ</t>
    </rPh>
    <rPh sb="6" eb="9">
      <t>マンネンレイ</t>
    </rPh>
    <phoneticPr fontId="3"/>
  </si>
  <si>
    <t>職業
経営企業の
名　　称
勤務先等</t>
    <rPh sb="0" eb="2">
      <t>ショクギョウ</t>
    </rPh>
    <rPh sb="4" eb="6">
      <t>ケイエイ</t>
    </rPh>
    <rPh sb="6" eb="7">
      <t>キギョウ</t>
    </rPh>
    <rPh sb="7" eb="8">
      <t>ギョウ</t>
    </rPh>
    <rPh sb="10" eb="14">
      <t>メイショウ</t>
    </rPh>
    <rPh sb="15" eb="18">
      <t>キンムサキ</t>
    </rPh>
    <rPh sb="18" eb="19">
      <t>トウ</t>
    </rPh>
    <phoneticPr fontId="3"/>
  </si>
  <si>
    <t>役員の資格等（該当に○）</t>
    <rPh sb="0" eb="2">
      <t>ヤクイン</t>
    </rPh>
    <rPh sb="3" eb="5">
      <t>シカク</t>
    </rPh>
    <rPh sb="5" eb="6">
      <t>トウ</t>
    </rPh>
    <rPh sb="7" eb="9">
      <t>ガイトウ</t>
    </rPh>
    <phoneticPr fontId="3"/>
  </si>
  <si>
    <t>住所</t>
    <rPh sb="0" eb="2">
      <t>ジュウショ</t>
    </rPh>
    <phoneticPr fontId="3"/>
  </si>
  <si>
    <t>現在の任期
自年月日
至年月日</t>
    <rPh sb="0" eb="2">
      <t>ゲンザイ</t>
    </rPh>
    <rPh sb="3" eb="5">
      <t>ニンキ</t>
    </rPh>
    <rPh sb="7" eb="8">
      <t>ジ</t>
    </rPh>
    <rPh sb="8" eb="11">
      <t>ネンガッピ</t>
    </rPh>
    <rPh sb="12" eb="13">
      <t>イタ</t>
    </rPh>
    <rPh sb="13" eb="16">
      <t>ネンガッピ</t>
    </rPh>
    <phoneticPr fontId="3"/>
  </si>
  <si>
    <t>当初の就任
年月日</t>
    <rPh sb="0" eb="2">
      <t>トウショ</t>
    </rPh>
    <rPh sb="3" eb="5">
      <t>シュウニン</t>
    </rPh>
    <rPh sb="6" eb="9">
      <t>ネンガッピ</t>
    </rPh>
    <phoneticPr fontId="3"/>
  </si>
  <si>
    <t>社会福祉
事業の
経験年数</t>
    <rPh sb="0" eb="4">
      <t>シャカイフクシ</t>
    </rPh>
    <rPh sb="5" eb="7">
      <t>ジギョウ</t>
    </rPh>
    <rPh sb="9" eb="11">
      <t>ケイケン</t>
    </rPh>
    <rPh sb="11" eb="13">
      <t>ネンスウ</t>
    </rPh>
    <phoneticPr fontId="3"/>
  </si>
  <si>
    <t>学　識
経験者</t>
    <rPh sb="0" eb="1">
      <t>ガク</t>
    </rPh>
    <rPh sb="2" eb="3">
      <t>シキ</t>
    </rPh>
    <rPh sb="4" eb="7">
      <t>ケイケンシャ</t>
    </rPh>
    <phoneticPr fontId="3"/>
  </si>
  <si>
    <t>地域の
福　祉
関係者</t>
    <rPh sb="0" eb="2">
      <t>チイキ</t>
    </rPh>
    <rPh sb="4" eb="7">
      <t>フクシ</t>
    </rPh>
    <rPh sb="8" eb="11">
      <t>カンケイシャ</t>
    </rPh>
    <phoneticPr fontId="3"/>
  </si>
  <si>
    <t>地域
代表</t>
    <rPh sb="0" eb="2">
      <t>チイキ</t>
    </rPh>
    <rPh sb="3" eb="5">
      <t>ダイヒョウ</t>
    </rPh>
    <phoneticPr fontId="3"/>
  </si>
  <si>
    <t>その他</t>
    <rPh sb="0" eb="3">
      <t>ソノタ</t>
    </rPh>
    <phoneticPr fontId="3"/>
  </si>
  <si>
    <t>財務</t>
    <rPh sb="0" eb="2">
      <t>ザイム</t>
    </rPh>
    <phoneticPr fontId="3"/>
  </si>
  <si>
    <t>役員とし
ての通算
年　　月</t>
    <rPh sb="0" eb="2">
      <t>ヤクイン</t>
    </rPh>
    <rPh sb="7" eb="9">
      <t>ツウサン</t>
    </rPh>
    <rPh sb="10" eb="14">
      <t>ネンゲツ</t>
    </rPh>
    <phoneticPr fontId="3"/>
  </si>
  <si>
    <t>　　①　第１種社会福祉事業</t>
    <rPh sb="4" eb="5">
      <t>ダイ</t>
    </rPh>
    <rPh sb="6" eb="7">
      <t>シュ</t>
    </rPh>
    <rPh sb="7" eb="11">
      <t>シャカイフクシ</t>
    </rPh>
    <rPh sb="11" eb="13">
      <t>ジギョウ</t>
    </rPh>
    <phoneticPr fontId="3"/>
  </si>
  <si>
    <t>　　　(事業開始年月日)</t>
    <rPh sb="4" eb="6">
      <t>ジギョウ</t>
    </rPh>
    <rPh sb="6" eb="8">
      <t>カイシ</t>
    </rPh>
    <rPh sb="8" eb="11">
      <t>ネンガッピ</t>
    </rPh>
    <phoneticPr fontId="3"/>
  </si>
  <si>
    <t>(施設種別)</t>
    <rPh sb="1" eb="3">
      <t>シセツ</t>
    </rPh>
    <rPh sb="3" eb="5">
      <t>シュベツ</t>
    </rPh>
    <phoneticPr fontId="3"/>
  </si>
  <si>
    <t>(施設名)</t>
    <rPh sb="1" eb="4">
      <t>シセツメイ</t>
    </rPh>
    <phoneticPr fontId="3"/>
  </si>
  <si>
    <t>(施設長氏名)</t>
    <rPh sb="1" eb="4">
      <t>シセツチョウ</t>
    </rPh>
    <rPh sb="4" eb="6">
      <t>シメイ</t>
    </rPh>
    <phoneticPr fontId="3"/>
  </si>
  <si>
    <t>(定員)</t>
    <rPh sb="1" eb="3">
      <t>テイイン</t>
    </rPh>
    <phoneticPr fontId="3"/>
  </si>
  <si>
    <t>　　②　第２種社会福祉事業</t>
    <rPh sb="4" eb="5">
      <t>ダイ</t>
    </rPh>
    <rPh sb="6" eb="7">
      <t>シュ</t>
    </rPh>
    <rPh sb="7" eb="11">
      <t>シャカイフクシ</t>
    </rPh>
    <rPh sb="11" eb="13">
      <t>ジギョウ</t>
    </rPh>
    <phoneticPr fontId="3"/>
  </si>
  <si>
    <t>　　③　公　 益 　事 　業</t>
    <rPh sb="4" eb="8">
      <t>コウエキ</t>
    </rPh>
    <rPh sb="10" eb="14">
      <t>ジギョウ</t>
    </rPh>
    <phoneticPr fontId="3"/>
  </si>
  <si>
    <t>　　④　収　 益　 事　 業</t>
    <rPh sb="4" eb="8">
      <t>シュウエキ</t>
    </rPh>
    <rPh sb="10" eb="14">
      <t>ジギョウ</t>
    </rPh>
    <phoneticPr fontId="3"/>
  </si>
  <si>
    <t>認可年月日・番号</t>
    <rPh sb="0" eb="2">
      <t>ニンカ</t>
    </rPh>
    <rPh sb="2" eb="5">
      <t>ネンガッピ</t>
    </rPh>
    <rPh sb="6" eb="8">
      <t>バンゴウ</t>
    </rPh>
    <phoneticPr fontId="3"/>
  </si>
  <si>
    <t>設立登記年月日</t>
    <rPh sb="0" eb="2">
      <t>セツリツ</t>
    </rPh>
    <rPh sb="2" eb="4">
      <t>トウキ</t>
    </rPh>
    <rPh sb="4" eb="7">
      <t>ネンガッピ</t>
    </rPh>
    <phoneticPr fontId="3"/>
  </si>
  <si>
    <t>登記額</t>
    <rPh sb="0" eb="2">
      <t>トウキ</t>
    </rPh>
    <rPh sb="2" eb="3">
      <t>ガク</t>
    </rPh>
    <phoneticPr fontId="3"/>
  </si>
  <si>
    <t>円</t>
    <rPh sb="0" eb="1">
      <t>エン</t>
    </rPh>
    <phoneticPr fontId="3"/>
  </si>
  <si>
    <t>　　　第　　　号 認可（届出）</t>
    <rPh sb="3" eb="4">
      <t>ダイ</t>
    </rPh>
    <rPh sb="7" eb="8">
      <t>ゴウ</t>
    </rPh>
    <rPh sb="9" eb="11">
      <t>ニンカ</t>
    </rPh>
    <rPh sb="12" eb="14">
      <t>トドケデ</t>
    </rPh>
    <phoneticPr fontId="3"/>
  </si>
  <si>
    <t>（主な変更内容）</t>
    <rPh sb="1" eb="2">
      <t>オモ</t>
    </rPh>
    <rPh sb="3" eb="5">
      <t>ヘンコウ</t>
    </rPh>
    <rPh sb="5" eb="7">
      <t>ナイヨウ</t>
    </rPh>
    <phoneticPr fontId="3"/>
  </si>
  <si>
    <t>監査年月日</t>
    <rPh sb="0" eb="2">
      <t>カンサ</t>
    </rPh>
    <rPh sb="2" eb="5">
      <t>ネンガッピ</t>
    </rPh>
    <phoneticPr fontId="3"/>
  </si>
  <si>
    <t>決算理事会（決算報告）</t>
    <rPh sb="0" eb="2">
      <t>ケッサン</t>
    </rPh>
    <rPh sb="2" eb="5">
      <t>リジカイ</t>
    </rPh>
    <rPh sb="6" eb="8">
      <t>ケッサン</t>
    </rPh>
    <rPh sb="8" eb="10">
      <t>ホウコク</t>
    </rPh>
    <phoneticPr fontId="3"/>
  </si>
  <si>
    <t>所轄庁への</t>
    <rPh sb="0" eb="2">
      <t>ショカツ</t>
    </rPh>
    <rPh sb="2" eb="3">
      <t>チョウ</t>
    </rPh>
    <phoneticPr fontId="3"/>
  </si>
  <si>
    <t>改善状況</t>
    <rPh sb="0" eb="2">
      <t>カイゼン</t>
    </rPh>
    <rPh sb="2" eb="4">
      <t>ジョウキョウ</t>
    </rPh>
    <phoneticPr fontId="3"/>
  </si>
  <si>
    <t>監事出席の有無</t>
    <rPh sb="0" eb="2">
      <t>カンジ</t>
    </rPh>
    <rPh sb="2" eb="4">
      <t>シュッセキ</t>
    </rPh>
    <rPh sb="5" eb="7">
      <t>ウム</t>
    </rPh>
    <phoneticPr fontId="3"/>
  </si>
  <si>
    <t>報　　　告</t>
    <rPh sb="0" eb="5">
      <t>ホウコク</t>
    </rPh>
    <phoneticPr fontId="3"/>
  </si>
  <si>
    <t>済・未</t>
    <rPh sb="0" eb="1">
      <t>ス</t>
    </rPh>
    <rPh sb="2" eb="3">
      <t>ミ</t>
    </rPh>
    <phoneticPr fontId="3"/>
  </si>
  <si>
    <t>改善内容又は今後の計画</t>
    <rPh sb="0" eb="2">
      <t>カイゼン</t>
    </rPh>
    <rPh sb="2" eb="4">
      <t>ナイヨウ</t>
    </rPh>
    <rPh sb="4" eb="5">
      <t>マタ</t>
    </rPh>
    <rPh sb="6" eb="8">
      <t>コンゴ</t>
    </rPh>
    <rPh sb="9" eb="11">
      <t>ケイカク</t>
    </rPh>
    <phoneticPr fontId="3"/>
  </si>
  <si>
    <t>　</t>
    <phoneticPr fontId="3"/>
  </si>
  <si>
    <t>(　年　月　日）</t>
    <rPh sb="2" eb="3">
      <t>ネン</t>
    </rPh>
    <rPh sb="4" eb="5">
      <t>ツキ</t>
    </rPh>
    <rPh sb="6" eb="7">
      <t>ニチ</t>
    </rPh>
    <phoneticPr fontId="3"/>
  </si>
  <si>
    <t>開催年月日
(開催通知年月日)</t>
    <rPh sb="0" eb="2">
      <t>カイサイ</t>
    </rPh>
    <rPh sb="2" eb="5">
      <t>ネンガッピ</t>
    </rPh>
    <rPh sb="7" eb="9">
      <t>カイサイ</t>
    </rPh>
    <rPh sb="9" eb="11">
      <t>ツウチ</t>
    </rPh>
    <rPh sb="11" eb="14">
      <t>ネンガッピ</t>
    </rPh>
    <phoneticPr fontId="3"/>
  </si>
  <si>
    <t>欠席理事氏名</t>
    <rPh sb="0" eb="2">
      <t>ケッセキ</t>
    </rPh>
    <rPh sb="2" eb="4">
      <t>リジ</t>
    </rPh>
    <rPh sb="4" eb="6">
      <t>シメイ</t>
    </rPh>
    <phoneticPr fontId="3"/>
  </si>
  <si>
    <t>監事出席
の有無
(出席者氏名)</t>
    <rPh sb="0" eb="2">
      <t>カンジ</t>
    </rPh>
    <rPh sb="2" eb="4">
      <t>シュッセキ</t>
    </rPh>
    <phoneticPr fontId="3"/>
  </si>
  <si>
    <t>議案名</t>
    <rPh sb="0" eb="2">
      <t>ギアン</t>
    </rPh>
    <rPh sb="2" eb="3">
      <t>メイ</t>
    </rPh>
    <phoneticPr fontId="3"/>
  </si>
  <si>
    <t>１　開催通知</t>
    <rPh sb="2" eb="4">
      <t>カイサイ</t>
    </rPh>
    <rPh sb="4" eb="6">
      <t>ツウチ</t>
    </rPh>
    <phoneticPr fontId="3"/>
  </si>
  <si>
    <t>　ア　書面により事前に開催通知をしているか</t>
    <rPh sb="3" eb="5">
      <t>ショメン</t>
    </rPh>
    <rPh sb="8" eb="10">
      <t>ジゼン</t>
    </rPh>
    <rPh sb="11" eb="13">
      <t>カイサイ</t>
    </rPh>
    <rPh sb="13" eb="15">
      <t>ツウチ</t>
    </rPh>
    <phoneticPr fontId="3"/>
  </si>
  <si>
    <t>　イ　議案書を事前送付しているか</t>
    <rPh sb="3" eb="6">
      <t>ギアンショ</t>
    </rPh>
    <rPh sb="7" eb="9">
      <t>ジゼン</t>
    </rPh>
    <rPh sb="9" eb="11">
      <t>ソウフ</t>
    </rPh>
    <phoneticPr fontId="3"/>
  </si>
  <si>
    <t>２　審議の状況</t>
    <rPh sb="2" eb="4">
      <t>シンギ</t>
    </rPh>
    <rPh sb="5" eb="7">
      <t>ジョウキョウ</t>
    </rPh>
    <phoneticPr fontId="3"/>
  </si>
  <si>
    <t>　ア　議事録は整備保管されているか</t>
    <rPh sb="3" eb="6">
      <t>ギジロク</t>
    </rPh>
    <rPh sb="7" eb="9">
      <t>セイビ</t>
    </rPh>
    <rPh sb="9" eb="11">
      <t>ホカン</t>
    </rPh>
    <phoneticPr fontId="3"/>
  </si>
  <si>
    <t>　イ　議事録に次の事項が記載されているか</t>
    <rPh sb="3" eb="6">
      <t>ギジロク</t>
    </rPh>
    <rPh sb="7" eb="8">
      <t>ツギ</t>
    </rPh>
    <rPh sb="9" eb="11">
      <t>ジコウ</t>
    </rPh>
    <rPh sb="12" eb="14">
      <t>キサイ</t>
    </rPh>
    <phoneticPr fontId="3"/>
  </si>
  <si>
    <t>　　○　開催場所</t>
    <rPh sb="4" eb="6">
      <t>カイサイ</t>
    </rPh>
    <rPh sb="6" eb="8">
      <t>バショ</t>
    </rPh>
    <phoneticPr fontId="3"/>
  </si>
  <si>
    <t>　　○　理事会の開催状況</t>
    <rPh sb="4" eb="7">
      <t>リジカイ</t>
    </rPh>
    <rPh sb="8" eb="10">
      <t>カイサイ</t>
    </rPh>
    <rPh sb="10" eb="12">
      <t>ジョウキョウ</t>
    </rPh>
    <phoneticPr fontId="3"/>
  </si>
  <si>
    <t>　　○　欠席理事の状況</t>
    <rPh sb="4" eb="6">
      <t>ケッセキ</t>
    </rPh>
    <rPh sb="6" eb="8">
      <t>リジ</t>
    </rPh>
    <rPh sb="9" eb="11">
      <t>ジョウキョウ</t>
    </rPh>
    <phoneticPr fontId="3"/>
  </si>
  <si>
    <t>　　○　議事録の状況</t>
    <rPh sb="4" eb="7">
      <t>ギジロク</t>
    </rPh>
    <rPh sb="8" eb="10">
      <t>ジョウキョウ</t>
    </rPh>
    <phoneticPr fontId="3"/>
  </si>
  <si>
    <t>（注）1.開催年月日の下に（　）書きで開催通知年月日を記入すること。</t>
    <rPh sb="1" eb="2">
      <t>チュウ</t>
    </rPh>
    <rPh sb="5" eb="7">
      <t>カイサイ</t>
    </rPh>
    <rPh sb="7" eb="10">
      <t>ネンガッピ</t>
    </rPh>
    <rPh sb="11" eb="12">
      <t>シタ</t>
    </rPh>
    <rPh sb="16" eb="17">
      <t>カ</t>
    </rPh>
    <rPh sb="19" eb="21">
      <t>カイサイ</t>
    </rPh>
    <rPh sb="21" eb="23">
      <t>ツウチ</t>
    </rPh>
    <rPh sb="23" eb="26">
      <t>ネンガッピ</t>
    </rPh>
    <rPh sb="27" eb="29">
      <t>キニュウ</t>
    </rPh>
    <phoneticPr fontId="3"/>
  </si>
  <si>
    <t>出席した
評議員数</t>
    <rPh sb="0" eb="2">
      <t>シュッセキ</t>
    </rPh>
    <rPh sb="5" eb="8">
      <t>ヒョウギイン</t>
    </rPh>
    <rPh sb="8" eb="9">
      <t>スウ</t>
    </rPh>
    <phoneticPr fontId="3"/>
  </si>
  <si>
    <t>欠席評議員
氏　　　名</t>
    <rPh sb="0" eb="2">
      <t>ケッセキ</t>
    </rPh>
    <rPh sb="2" eb="5">
      <t>ヒョウギイン</t>
    </rPh>
    <rPh sb="6" eb="7">
      <t>シ</t>
    </rPh>
    <rPh sb="10" eb="11">
      <t>メイ</t>
    </rPh>
    <phoneticPr fontId="3"/>
  </si>
  <si>
    <t>　　○　評議員会の開催状況</t>
    <rPh sb="4" eb="7">
      <t>ヒョウギイン</t>
    </rPh>
    <rPh sb="7" eb="8">
      <t>カイ</t>
    </rPh>
    <rPh sb="9" eb="11">
      <t>カイサイ</t>
    </rPh>
    <rPh sb="11" eb="13">
      <t>ジョウキョウ</t>
    </rPh>
    <phoneticPr fontId="3"/>
  </si>
  <si>
    <t>　　○　欠席評議員の状況</t>
    <rPh sb="4" eb="6">
      <t>ケッセキ</t>
    </rPh>
    <rPh sb="6" eb="9">
      <t>ヒョウギイン</t>
    </rPh>
    <rPh sb="10" eb="12">
      <t>ジョウキョウ</t>
    </rPh>
    <phoneticPr fontId="3"/>
  </si>
  <si>
    <t>地目
登記簿謄本に
より記入</t>
    <rPh sb="0" eb="2">
      <t>チモク</t>
    </rPh>
    <rPh sb="4" eb="7">
      <t>トウキボ</t>
    </rPh>
    <rPh sb="7" eb="9">
      <t>トウホン</t>
    </rPh>
    <rPh sb="13" eb="15">
      <t>キニュウ</t>
    </rPh>
    <phoneticPr fontId="3"/>
  </si>
  <si>
    <t xml:space="preserve">所在地
同左
</t>
    <rPh sb="0" eb="3">
      <t>ショザイチ</t>
    </rPh>
    <rPh sb="5" eb="6">
      <t>ドウ</t>
    </rPh>
    <rPh sb="6" eb="7">
      <t>ヒダリ</t>
    </rPh>
    <phoneticPr fontId="3"/>
  </si>
  <si>
    <t>法人所有</t>
    <rPh sb="0" eb="2">
      <t>ホウジン</t>
    </rPh>
    <rPh sb="2" eb="4">
      <t>ショユウ</t>
    </rPh>
    <phoneticPr fontId="3"/>
  </si>
  <si>
    <t>借地</t>
    <rPh sb="0" eb="2">
      <t>シャクチ</t>
    </rPh>
    <phoneticPr fontId="3"/>
  </si>
  <si>
    <t>資産区分</t>
    <rPh sb="0" eb="2">
      <t>シサン</t>
    </rPh>
    <rPh sb="2" eb="4">
      <t>クブン</t>
    </rPh>
    <phoneticPr fontId="3"/>
  </si>
  <si>
    <t>所有権移転
登記年月日</t>
    <rPh sb="0" eb="3">
      <t>ショユウケン</t>
    </rPh>
    <rPh sb="3" eb="5">
      <t>イテン</t>
    </rPh>
    <rPh sb="6" eb="8">
      <t>トウキ</t>
    </rPh>
    <rPh sb="8" eb="11">
      <t>ネンガッピ</t>
    </rPh>
    <phoneticPr fontId="3"/>
  </si>
  <si>
    <t>所有権者</t>
    <rPh sb="0" eb="3">
      <t>ショユウケン</t>
    </rPh>
    <rPh sb="3" eb="4">
      <t>シャ</t>
    </rPh>
    <phoneticPr fontId="3"/>
  </si>
  <si>
    <t>契　約
年月日</t>
    <rPh sb="0" eb="3">
      <t>ケイヤク</t>
    </rPh>
    <rPh sb="4" eb="7">
      <t>ネンガッピ</t>
    </rPh>
    <phoneticPr fontId="3"/>
  </si>
  <si>
    <t>借用
期間</t>
    <rPh sb="0" eb="2">
      <t>シャクヨウ</t>
    </rPh>
    <rPh sb="3" eb="5">
      <t>キカン</t>
    </rPh>
    <phoneticPr fontId="3"/>
  </si>
  <si>
    <t>登　　記</t>
    <rPh sb="0" eb="4">
      <t>トウキ</t>
    </rPh>
    <phoneticPr fontId="3"/>
  </si>
  <si>
    <t>年月日</t>
    <rPh sb="0" eb="3">
      <t>ネンガッピ</t>
    </rPh>
    <phoneticPr fontId="3"/>
  </si>
  <si>
    <t>年　額</t>
    <rPh sb="0" eb="3">
      <t>ネンガク</t>
    </rPh>
    <phoneticPr fontId="3"/>
  </si>
  <si>
    <t>本　部</t>
    <rPh sb="0" eb="3">
      <t>ホンブ</t>
    </rPh>
    <phoneticPr fontId="3"/>
  </si>
  <si>
    <t>基本
財産</t>
    <rPh sb="0" eb="2">
      <t>キホン</t>
    </rPh>
    <rPh sb="3" eb="5">
      <t>ザイサン</t>
    </rPh>
    <phoneticPr fontId="3"/>
  </si>
  <si>
    <t>登記
年月日</t>
    <rPh sb="0" eb="2">
      <t>トウキ</t>
    </rPh>
    <rPh sb="3" eb="6">
      <t>ネンガッピ</t>
    </rPh>
    <phoneticPr fontId="3"/>
  </si>
  <si>
    <t>担保提供先</t>
    <rPh sb="0" eb="2">
      <t>タンポ</t>
    </rPh>
    <rPh sb="2" eb="5">
      <t>テイキョウサキ</t>
    </rPh>
    <phoneticPr fontId="3"/>
  </si>
  <si>
    <t>所轄庁承認
年月日</t>
    <rPh sb="0" eb="3">
      <t>ショカツチョウ</t>
    </rPh>
    <rPh sb="3" eb="5">
      <t>ショウニン</t>
    </rPh>
    <rPh sb="6" eb="9">
      <t>ネンガッピ</t>
    </rPh>
    <phoneticPr fontId="3"/>
  </si>
  <si>
    <t>賃借権</t>
    <rPh sb="0" eb="3">
      <t>チンシャクケン</t>
    </rPh>
    <phoneticPr fontId="3"/>
  </si>
  <si>
    <t>施　設</t>
    <rPh sb="0" eb="3">
      <t>シセツ</t>
    </rPh>
    <phoneticPr fontId="3"/>
  </si>
  <si>
    <t>地上権</t>
    <rPh sb="0" eb="3">
      <t>チジョウケン</t>
    </rPh>
    <phoneticPr fontId="3"/>
  </si>
  <si>
    <t>会　計</t>
    <rPh sb="0" eb="3">
      <t>カイケイ</t>
    </rPh>
    <phoneticPr fontId="3"/>
  </si>
  <si>
    <t>の　別</t>
    <rPh sb="2" eb="3">
      <t>ベツ</t>
    </rPh>
    <phoneticPr fontId="3"/>
  </si>
  <si>
    <t>計</t>
    <rPh sb="0" eb="1">
      <t>ケイ</t>
    </rPh>
    <phoneticPr fontId="3"/>
  </si>
  <si>
    <t>摘要</t>
    <rPh sb="0" eb="2">
      <t>テキヨウ</t>
    </rPh>
    <phoneticPr fontId="3"/>
  </si>
  <si>
    <t>　○　登記簿謄本との相違</t>
    <rPh sb="3" eb="6">
      <t>トウキボ</t>
    </rPh>
    <rPh sb="6" eb="8">
      <t>トウホン</t>
    </rPh>
    <rPh sb="10" eb="12">
      <t>ソウイ</t>
    </rPh>
    <phoneticPr fontId="3"/>
  </si>
  <si>
    <t>　○　定款との相違</t>
    <rPh sb="3" eb="5">
      <t>テイカン</t>
    </rPh>
    <rPh sb="7" eb="9">
      <t>ソウイ</t>
    </rPh>
    <phoneticPr fontId="3"/>
  </si>
  <si>
    <t>　○　契約履行状況</t>
    <rPh sb="3" eb="5">
      <t>ケイヤク</t>
    </rPh>
    <rPh sb="5" eb="7">
      <t>リコウ</t>
    </rPh>
    <rPh sb="7" eb="9">
      <t>ジョウキョウ</t>
    </rPh>
    <phoneticPr fontId="3"/>
  </si>
  <si>
    <t>　○　借地権等登記の状況</t>
    <rPh sb="3" eb="5">
      <t>シャクチ</t>
    </rPh>
    <rPh sb="5" eb="6">
      <t>ケン</t>
    </rPh>
    <rPh sb="6" eb="7">
      <t>トウ</t>
    </rPh>
    <rPh sb="7" eb="9">
      <t>トウキ</t>
    </rPh>
    <rPh sb="10" eb="12">
      <t>ジョウキョウ</t>
    </rPh>
    <phoneticPr fontId="3"/>
  </si>
  <si>
    <t>　○　財産処分の状況</t>
    <rPh sb="3" eb="5">
      <t>ザイサン</t>
    </rPh>
    <rPh sb="5" eb="7">
      <t>ショブン</t>
    </rPh>
    <rPh sb="8" eb="10">
      <t>ジョウキョウ</t>
    </rPh>
    <phoneticPr fontId="3"/>
  </si>
  <si>
    <t>法人所有</t>
  </si>
  <si>
    <t>資産区分</t>
  </si>
  <si>
    <t>所有権者</t>
  </si>
  <si>
    <t>担保提供先</t>
  </si>
  <si>
    <t>構造
（登記簿謄本による）</t>
    <rPh sb="0" eb="2">
      <t>コウゾウ</t>
    </rPh>
    <rPh sb="5" eb="8">
      <t>トウキボ</t>
    </rPh>
    <rPh sb="8" eb="10">
      <t>トウホン</t>
    </rPh>
    <phoneticPr fontId="3"/>
  </si>
  <si>
    <t>床面積
（同左）</t>
    <rPh sb="0" eb="3">
      <t>ユカメンセキ</t>
    </rPh>
    <rPh sb="6" eb="7">
      <t>ドウ</t>
    </rPh>
    <rPh sb="7" eb="8">
      <t>ヒダリ</t>
    </rPh>
    <phoneticPr fontId="3"/>
  </si>
  <si>
    <t>借用建物</t>
    <rPh sb="0" eb="2">
      <t>シャクヨウ</t>
    </rPh>
    <rPh sb="2" eb="4">
      <t>タテモノ</t>
    </rPh>
    <phoneticPr fontId="3"/>
  </si>
  <si>
    <t>保存登記
年月日</t>
    <rPh sb="0" eb="2">
      <t>ホゾン</t>
    </rPh>
    <rPh sb="2" eb="4">
      <t>トウキ</t>
    </rPh>
    <rPh sb="5" eb="8">
      <t>ネンガッピ</t>
    </rPh>
    <phoneticPr fontId="3"/>
  </si>
  <si>
    <t>契約
年月日</t>
    <rPh sb="3" eb="6">
      <t>ネンガッピ</t>
    </rPh>
    <phoneticPr fontId="3"/>
  </si>
  <si>
    <t>借用
期間</t>
    <rPh sb="3" eb="5">
      <t>キカン</t>
    </rPh>
    <phoneticPr fontId="3"/>
  </si>
  <si>
    <t>賃借料
年　額</t>
    <rPh sb="0" eb="3">
      <t>チンシャクリョウ</t>
    </rPh>
    <rPh sb="4" eb="7">
      <t>ネンガク</t>
    </rPh>
    <phoneticPr fontId="3"/>
  </si>
  <si>
    <t>基本
財産</t>
    <rPh sb="3" eb="5">
      <t>ザイサン</t>
    </rPh>
    <phoneticPr fontId="3"/>
  </si>
  <si>
    <t>登記
年月日</t>
    <rPh sb="3" eb="6">
      <t>ネンガッピ</t>
    </rPh>
    <phoneticPr fontId="3"/>
  </si>
  <si>
    <t>所轄庁承認
年月日</t>
    <rPh sb="6" eb="9">
      <t>ネンガッピ</t>
    </rPh>
    <phoneticPr fontId="3"/>
  </si>
  <si>
    <t>年　　月　　日</t>
    <rPh sb="0" eb="1">
      <t>ネン</t>
    </rPh>
    <rPh sb="3" eb="4">
      <t>ガツ</t>
    </rPh>
    <rPh sb="6" eb="7">
      <t>ニチ</t>
    </rPh>
    <phoneticPr fontId="3"/>
  </si>
  <si>
    <t>　　年　　月　　日</t>
    <rPh sb="2" eb="3">
      <t>ネン</t>
    </rPh>
    <rPh sb="5" eb="6">
      <t>ガツ</t>
    </rPh>
    <rPh sb="8" eb="9">
      <t>ニチ</t>
    </rPh>
    <phoneticPr fontId="3"/>
  </si>
  <si>
    <t>TEL</t>
    <phoneticPr fontId="3"/>
  </si>
  <si>
    <t>FAX</t>
    <phoneticPr fontId="3"/>
  </si>
  <si>
    <t>　　就任（変更又は重任を含む）登記年月日</t>
    <rPh sb="2" eb="4">
      <t>シュウニン</t>
    </rPh>
    <rPh sb="5" eb="7">
      <t>ヘンコウ</t>
    </rPh>
    <rPh sb="7" eb="8">
      <t>マタ</t>
    </rPh>
    <rPh sb="9" eb="11">
      <t>ジュウニン</t>
    </rPh>
    <rPh sb="12" eb="13">
      <t>フク</t>
    </rPh>
    <rPh sb="15" eb="17">
      <t>トウキ</t>
    </rPh>
    <rPh sb="17" eb="20">
      <t>ネンガッピ</t>
    </rPh>
    <phoneticPr fontId="3"/>
  </si>
  <si>
    <t>〒　　　－</t>
    <phoneticPr fontId="3"/>
  </si>
  <si>
    <t>～</t>
    <phoneticPr fontId="3"/>
  </si>
  <si>
    <t>　　　　この欄は、法人に
　　　　おいて記入しない
　　　　こと。</t>
    <rPh sb="6" eb="7">
      <t>ラン</t>
    </rPh>
    <rPh sb="9" eb="11">
      <t>ホウジン</t>
    </rPh>
    <rPh sb="20" eb="22">
      <t>キニュウ</t>
    </rPh>
    <phoneticPr fontId="3"/>
  </si>
  <si>
    <t>履</t>
    <rPh sb="0" eb="1">
      <t>クツ</t>
    </rPh>
    <phoneticPr fontId="3"/>
  </si>
  <si>
    <t>選任関係書類</t>
    <rPh sb="0" eb="2">
      <t>センニン</t>
    </rPh>
    <rPh sb="2" eb="4">
      <t>カンケイ</t>
    </rPh>
    <rPh sb="4" eb="6">
      <t>ショルイ</t>
    </rPh>
    <phoneticPr fontId="3"/>
  </si>
  <si>
    <t>第　　　　　　号</t>
    <rPh sb="0" eb="1">
      <t>ダイ</t>
    </rPh>
    <rPh sb="7" eb="8">
      <t>ゴウ</t>
    </rPh>
    <phoneticPr fontId="3"/>
  </si>
  <si>
    <t>（主な変更内容）</t>
    <phoneticPr fontId="3"/>
  </si>
  <si>
    <t>　　　　　年　　月　　日</t>
    <phoneticPr fontId="3"/>
  </si>
  <si>
    <t>　　第　　　号 認可（届出）</t>
    <phoneticPr fontId="3"/>
  </si>
  <si>
    <t>(   年</t>
    <rPh sb="4" eb="5">
      <t>ネン</t>
    </rPh>
    <phoneticPr fontId="3"/>
  </si>
  <si>
    <t xml:space="preserve">   月）</t>
    <rPh sb="3" eb="4">
      <t>ツキ</t>
    </rPh>
    <phoneticPr fontId="3"/>
  </si>
  <si>
    <t>１</t>
    <phoneticPr fontId="13"/>
  </si>
  <si>
    <t>１</t>
    <phoneticPr fontId="13"/>
  </si>
  <si>
    <t>法人事務所所在地
及び電話番号等</t>
    <rPh sb="0" eb="2">
      <t>ホウジン</t>
    </rPh>
    <rPh sb="2" eb="4">
      <t>ジム</t>
    </rPh>
    <rPh sb="4" eb="5">
      <t>ショ</t>
    </rPh>
    <rPh sb="5" eb="8">
      <t>ショザイチ</t>
    </rPh>
    <rPh sb="9" eb="10">
      <t>オヨ</t>
    </rPh>
    <rPh sb="11" eb="13">
      <t>デンワ</t>
    </rPh>
    <rPh sb="13" eb="15">
      <t>バンゴウ</t>
    </rPh>
    <rPh sb="15" eb="16">
      <t>トウ</t>
    </rPh>
    <phoneticPr fontId="3"/>
  </si>
  <si>
    <t>(     歳)</t>
    <rPh sb="6" eb="7">
      <t>サイ</t>
    </rPh>
    <phoneticPr fontId="3"/>
  </si>
  <si>
    <t>・　　・</t>
    <phoneticPr fontId="3"/>
  </si>
  <si>
    <t>・　・</t>
  </si>
  <si>
    <t>・　・</t>
    <phoneticPr fontId="3"/>
  </si>
  <si>
    <t>名</t>
    <rPh sb="0" eb="1">
      <t>メイ</t>
    </rPh>
    <phoneticPr fontId="3"/>
  </si>
  <si>
    <t>(事業内容)</t>
    <rPh sb="1" eb="3">
      <t>ジギョウ</t>
    </rPh>
    <rPh sb="3" eb="5">
      <t>ナイヨウ</t>
    </rPh>
    <phoneticPr fontId="3"/>
  </si>
  <si>
    <t>（注）届出事項についても記載すること。</t>
    <rPh sb="1" eb="2">
      <t>チュウ</t>
    </rPh>
    <rPh sb="3" eb="5">
      <t>トドケデ</t>
    </rPh>
    <rPh sb="5" eb="7">
      <t>ジコウ</t>
    </rPh>
    <rPh sb="12" eb="14">
      <t>キサイ</t>
    </rPh>
    <phoneticPr fontId="3"/>
  </si>
  <si>
    <t>年　　月　　日</t>
    <phoneticPr fontId="3"/>
  </si>
  <si>
    <t>監査結果の内容及び指示・指摘事項</t>
    <rPh sb="0" eb="2">
      <t>カンサ</t>
    </rPh>
    <rPh sb="2" eb="4">
      <t>ケッカ</t>
    </rPh>
    <rPh sb="5" eb="7">
      <t>ナイヨウ</t>
    </rPh>
    <rPh sb="7" eb="8">
      <t>オヨ</t>
    </rPh>
    <rPh sb="9" eb="11">
      <t>シジ</t>
    </rPh>
    <rPh sb="12" eb="14">
      <t>シテキ</t>
    </rPh>
    <rPh sb="14" eb="16">
      <t>ジコウ</t>
    </rPh>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</si>
  <si>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</si>
  <si>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</si>
  <si>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</si>
  <si>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</si>
  <si>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</si>
  <si>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</si>
  <si>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</si>
  <si>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</si>
  <si>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</si>
  <si>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t>
    <phoneticPr fontId="3"/>
  </si>
  <si>
    <t>・　　・</t>
    <phoneticPr fontId="3"/>
  </si>
  <si>
    <t>・　・</t>
    <phoneticPr fontId="3"/>
  </si>
  <si>
    <t>（　　　　）</t>
    <phoneticPr fontId="3"/>
  </si>
  <si>
    <t>（　　　）</t>
    <phoneticPr fontId="3"/>
  </si>
  <si>
    <t>賃借料</t>
    <rPh sb="0" eb="3">
      <t>チンシャクリョウ</t>
    </rPh>
    <phoneticPr fontId="3"/>
  </si>
  <si>
    <t>用途
基本財産は
定款と符合</t>
    <rPh sb="0" eb="2">
      <t>ヨウト</t>
    </rPh>
    <rPh sb="4" eb="6">
      <t>キホン</t>
    </rPh>
    <rPh sb="6" eb="8">
      <t>ザイサン</t>
    </rPh>
    <rPh sb="10" eb="12">
      <t>テイカン</t>
    </rPh>
    <phoneticPr fontId="3"/>
  </si>
  <si>
    <t>面積
登記簿謄本・
定款と符合</t>
    <rPh sb="0" eb="2">
      <t>メンセキ</t>
    </rPh>
    <rPh sb="4" eb="7">
      <t>トウキボ</t>
    </rPh>
    <rPh sb="7" eb="9">
      <t>トウホン</t>
    </rPh>
    <rPh sb="11" eb="13">
      <t>テイカン</t>
    </rPh>
    <phoneticPr fontId="3"/>
  </si>
  <si>
    <t>　○　決算書と符合</t>
    <rPh sb="3" eb="6">
      <t>ケッサンショ</t>
    </rPh>
    <phoneticPr fontId="3"/>
  </si>
  <si>
    <t>　○　台帳と符合</t>
    <rPh sb="3" eb="5">
      <t>ダイチョウ</t>
    </rPh>
    <phoneticPr fontId="3"/>
  </si>
  <si>
    <t>定　数</t>
    <rPh sb="0" eb="1">
      <t>サダム</t>
    </rPh>
    <rPh sb="2" eb="3">
      <t>カズ</t>
    </rPh>
    <phoneticPr fontId="3"/>
  </si>
  <si>
    <t>現　員</t>
    <phoneticPr fontId="3"/>
  </si>
  <si>
    <t>欠　員</t>
    <phoneticPr fontId="3"/>
  </si>
  <si>
    <t>名</t>
  </si>
  <si>
    <t>名</t>
    <phoneticPr fontId="3"/>
  </si>
  <si>
    <t>開催年月日</t>
    <rPh sb="0" eb="2">
      <t>カイサイ</t>
    </rPh>
    <rPh sb="2" eb="3">
      <t>ネン</t>
    </rPh>
    <rPh sb="3" eb="4">
      <t>ツキ</t>
    </rPh>
    <rPh sb="4" eb="5">
      <t>ニチ</t>
    </rPh>
    <phoneticPr fontId="3"/>
  </si>
  <si>
    <t>有・無</t>
    <phoneticPr fontId="3"/>
  </si>
  <si>
    <t>年　月　日</t>
    <rPh sb="0" eb="1">
      <t>トシ</t>
    </rPh>
    <rPh sb="2" eb="3">
      <t>ツキ</t>
    </rPh>
    <rPh sb="4" eb="5">
      <t>ヒ</t>
    </rPh>
    <phoneticPr fontId="3"/>
  </si>
  <si>
    <t>（注）1.資産区分欄は、該当する欄に○印をつけること。</t>
    <rPh sb="1" eb="2">
      <t>チュウ</t>
    </rPh>
    <rPh sb="5" eb="7">
      <t>シサン</t>
    </rPh>
    <rPh sb="7" eb="9">
      <t>クブン</t>
    </rPh>
    <rPh sb="9" eb="10">
      <t>ラン</t>
    </rPh>
    <rPh sb="12" eb="14">
      <t>ガイトウ</t>
    </rPh>
    <rPh sb="16" eb="17">
      <t>ラン</t>
    </rPh>
    <rPh sb="19" eb="20">
      <t>シル</t>
    </rPh>
    <phoneticPr fontId="3"/>
  </si>
  <si>
    <t>社 会 福 祉 法 人 一 般 検 査 資 料</t>
    <rPh sb="0" eb="11">
      <t>シャカイフクシホウジン</t>
    </rPh>
    <rPh sb="12" eb="13">
      <t>イチ</t>
    </rPh>
    <rPh sb="16" eb="19">
      <t>ケンサ</t>
    </rPh>
    <rPh sb="20" eb="23">
      <t>シリョウ</t>
    </rPh>
    <phoneticPr fontId="3"/>
  </si>
  <si>
    <t>５</t>
    <phoneticPr fontId="13"/>
  </si>
  <si>
    <t>３</t>
    <phoneticPr fontId="13"/>
  </si>
  <si>
    <t>４</t>
    <phoneticPr fontId="13"/>
  </si>
  <si>
    <t>８</t>
    <phoneticPr fontId="13"/>
  </si>
  <si>
    <t>９</t>
    <phoneticPr fontId="13"/>
  </si>
  <si>
    <t>１０</t>
    <phoneticPr fontId="13"/>
  </si>
  <si>
    <t>１２</t>
    <phoneticPr fontId="13"/>
  </si>
  <si>
    <t>１５</t>
    <phoneticPr fontId="13"/>
  </si>
  <si>
    <t>作成基準日</t>
    <rPh sb="0" eb="2">
      <t>サクセイ</t>
    </rPh>
    <rPh sb="2" eb="5">
      <t>キジュンビ</t>
    </rPh>
    <phoneticPr fontId="3"/>
  </si>
  <si>
    <t>施設長等</t>
    <rPh sb="0" eb="3">
      <t>シセツチョウ</t>
    </rPh>
    <rPh sb="3" eb="4">
      <t>トウ</t>
    </rPh>
    <phoneticPr fontId="3"/>
  </si>
  <si>
    <t>職種</t>
  </si>
  <si>
    <t>氏名</t>
  </si>
  <si>
    <t>性別</t>
  </si>
  <si>
    <t>年令</t>
  </si>
  <si>
    <t>採用年月日</t>
  </si>
  <si>
    <t>勤続年数</t>
  </si>
  <si>
    <t>単価</t>
  </si>
  <si>
    <t>勤務形態</t>
  </si>
  <si>
    <t>配置目的(必要性等)</t>
  </si>
  <si>
    <t>１３</t>
    <phoneticPr fontId="13"/>
  </si>
  <si>
    <t>親族又は特殊
関係者
(氏名と続柄）</t>
    <rPh sb="0" eb="2">
      <t>シンゾク</t>
    </rPh>
    <rPh sb="2" eb="3">
      <t>マタ</t>
    </rPh>
    <rPh sb="4" eb="6">
      <t>トクシュ</t>
    </rPh>
    <rPh sb="7" eb="10">
      <t>カンケイシャ</t>
    </rPh>
    <rPh sb="12" eb="14">
      <t>シメイ</t>
    </rPh>
    <rPh sb="15" eb="17">
      <t>ゾクガラ</t>
    </rPh>
    <phoneticPr fontId="3"/>
  </si>
  <si>
    <t>　資産総額の状況</t>
    <rPh sb="1" eb="3">
      <t>シサン</t>
    </rPh>
    <rPh sb="3" eb="5">
      <t>ソウガク</t>
    </rPh>
    <rPh sb="6" eb="8">
      <t>ジョウキョウ</t>
    </rPh>
    <phoneticPr fontId="3"/>
  </si>
  <si>
    <t>区　　　分</t>
    <rPh sb="0" eb="1">
      <t>ク</t>
    </rPh>
    <rPh sb="4" eb="5">
      <t>ブン</t>
    </rPh>
    <phoneticPr fontId="3"/>
  </si>
  <si>
    <t>２</t>
    <phoneticPr fontId="13"/>
  </si>
  <si>
    <t>７</t>
    <phoneticPr fontId="13"/>
  </si>
  <si>
    <t>６</t>
    <phoneticPr fontId="13"/>
  </si>
  <si>
    <t>(1)　法人設立認可</t>
    <rPh sb="4" eb="6">
      <t>ホウジン</t>
    </rPh>
    <rPh sb="6" eb="8">
      <t>セツリツ</t>
    </rPh>
    <rPh sb="8" eb="10">
      <t>ニンカ</t>
    </rPh>
    <phoneticPr fontId="3"/>
  </si>
  <si>
    <t>(2)　定款変更状況</t>
    <rPh sb="4" eb="6">
      <t>テイカン</t>
    </rPh>
    <rPh sb="6" eb="8">
      <t>ヘンコウ</t>
    </rPh>
    <rPh sb="8" eb="10">
      <t>ジョウキョウ</t>
    </rPh>
    <phoneticPr fontId="3"/>
  </si>
  <si>
    <t>２　法人の行う事業</t>
    <rPh sb="2" eb="4">
      <t>ホウジン</t>
    </rPh>
    <rPh sb="5" eb="6">
      <t>オコナ</t>
    </rPh>
    <rPh sb="7" eb="9">
      <t>ジギョウ</t>
    </rPh>
    <phoneticPr fontId="3"/>
  </si>
  <si>
    <t>用途
（所在市町村名）</t>
    <rPh sb="0" eb="2">
      <t>ヨウト</t>
    </rPh>
    <rPh sb="5" eb="7">
      <t>ショザイ</t>
    </rPh>
    <rPh sb="7" eb="10">
      <t>シチョウソン</t>
    </rPh>
    <rPh sb="10" eb="11">
      <t>メイ</t>
    </rPh>
    <phoneticPr fontId="3"/>
  </si>
  <si>
    <t xml:space="preserve">
（　　　　　　　　　）</t>
    <phoneticPr fontId="3"/>
  </si>
  <si>
    <t>取得価格
財産目録
と符合</t>
    <rPh sb="6" eb="8">
      <t>ザイサン</t>
    </rPh>
    <rPh sb="8" eb="10">
      <t>モクロク</t>
    </rPh>
    <phoneticPr fontId="3"/>
  </si>
  <si>
    <t>取得価格
財産目録
と符合</t>
    <rPh sb="0" eb="2">
      <t>シュトク</t>
    </rPh>
    <rPh sb="2" eb="4">
      <t>カカク</t>
    </rPh>
    <rPh sb="6" eb="8">
      <t>ザイサン</t>
    </rPh>
    <rPh sb="8" eb="10">
      <t>モクロク</t>
    </rPh>
    <rPh sb="12" eb="14">
      <t>フゴウ</t>
    </rPh>
    <phoneticPr fontId="3"/>
  </si>
  <si>
    <t>法人の行う事業 --------------------------------------------------------------------------------------------------------</t>
    <rPh sb="0" eb="2">
      <t>ホウジン</t>
    </rPh>
    <rPh sb="1" eb="2">
      <t>ヘンポウ</t>
    </rPh>
    <rPh sb="3" eb="4">
      <t>オコナ</t>
    </rPh>
    <rPh sb="5" eb="7">
      <t>ジギョウ</t>
    </rPh>
    <phoneticPr fontId="13"/>
  </si>
  <si>
    <t>資産(土地)の状況 ------------------------------------------------------------------------------------------------------</t>
    <rPh sb="0" eb="2">
      <t>シサン</t>
    </rPh>
    <rPh sb="3" eb="5">
      <t>トチ</t>
    </rPh>
    <rPh sb="7" eb="9">
      <t>ジョウキョウ</t>
    </rPh>
    <phoneticPr fontId="13"/>
  </si>
  <si>
    <t>資産(建物)の状況 ------------------------------------------------------------------------------------------------------</t>
    <phoneticPr fontId="13"/>
  </si>
  <si>
    <t xml:space="preserve">規程等の整備状況 ------------------------------------------------------------------------------------------------------ </t>
    <rPh sb="0" eb="2">
      <t>キテイ</t>
    </rPh>
    <rPh sb="2" eb="3">
      <t>トウ</t>
    </rPh>
    <rPh sb="4" eb="6">
      <t>セイビ</t>
    </rPh>
    <rPh sb="6" eb="8">
      <t>ジョウキョウ</t>
    </rPh>
    <phoneticPr fontId="13"/>
  </si>
  <si>
    <t>理事会の開催状況 ------------------------------------------------------------------------------------------------------</t>
    <phoneticPr fontId="13"/>
  </si>
  <si>
    <t>評議員会の開催状況 ----------------------------------------------------------------------------------------------------</t>
    <phoneticPr fontId="13"/>
  </si>
  <si>
    <t>監事監査の状況   ------------------------------------------------------------------------------------------------------</t>
    <phoneticPr fontId="13"/>
  </si>
  <si>
    <t>外部監査の実施状況 ----------------------------------------------------------------------------------------------------</t>
    <phoneticPr fontId="13"/>
  </si>
  <si>
    <t>法人役員等名簿 --------------------------------------------------------------------------------------------------------</t>
    <rPh sb="0" eb="2">
      <t>ホウジン</t>
    </rPh>
    <rPh sb="2" eb="4">
      <t>ヤクイン</t>
    </rPh>
    <rPh sb="4" eb="5">
      <t>トウ</t>
    </rPh>
    <rPh sb="5" eb="7">
      <t>メイボ</t>
    </rPh>
    <phoneticPr fontId="13"/>
  </si>
  <si>
    <t>法人本部職員の状況 -------------------------------------ー--------------------------------------------------------------</t>
    <rPh sb="0" eb="2">
      <t>ホウジン</t>
    </rPh>
    <rPh sb="2" eb="4">
      <t>ホンブ</t>
    </rPh>
    <rPh sb="4" eb="6">
      <t>ショクイン</t>
    </rPh>
    <rPh sb="7" eb="9">
      <t>ジョウキョウ</t>
    </rPh>
    <phoneticPr fontId="13"/>
  </si>
  <si>
    <t>法人の概要 ------------------------------------------------------------------------------------------------------------</t>
    <rPh sb="0" eb="2">
      <t>ホウジン</t>
    </rPh>
    <rPh sb="3" eb="5">
      <t>ガイヨウ</t>
    </rPh>
    <phoneticPr fontId="13"/>
  </si>
  <si>
    <t>１　法人の概要</t>
    <rPh sb="2" eb="4">
      <t>ホウジン</t>
    </rPh>
    <rPh sb="5" eb="7">
      <t>ガイヨウ</t>
    </rPh>
    <phoneticPr fontId="13"/>
  </si>
  <si>
    <t>単 　年 　度 　借 　入 　金</t>
    <rPh sb="0" eb="1">
      <t>タン</t>
    </rPh>
    <rPh sb="3" eb="4">
      <t>トシ</t>
    </rPh>
    <rPh sb="6" eb="7">
      <t>ド</t>
    </rPh>
    <rPh sb="9" eb="10">
      <t>シャク</t>
    </rPh>
    <rPh sb="12" eb="13">
      <t>イリ</t>
    </rPh>
    <rPh sb="15" eb="16">
      <t>キン</t>
    </rPh>
    <phoneticPr fontId="3"/>
  </si>
  <si>
    <t>借入先</t>
  </si>
  <si>
    <t>合計</t>
  </si>
  <si>
    <t>借入年月日</t>
  </si>
  <si>
    <t>約定年利率</t>
  </si>
  <si>
    <t>借入期間
（償還期間）</t>
  </si>
  <si>
    <t>（  年据置　　  .  .  ～　  .  .  ）</t>
    <rPh sb="3" eb="4">
      <t>ネン</t>
    </rPh>
    <rPh sb="4" eb="6">
      <t>スエオキ</t>
    </rPh>
    <phoneticPr fontId="3"/>
  </si>
  <si>
    <t>借入目的</t>
  </si>
  <si>
    <t>償還財源</t>
  </si>
  <si>
    <t>担保物件</t>
  </si>
  <si>
    <t>理事会の承認の有無</t>
  </si>
  <si>
    <t>有　・　無</t>
  </si>
  <si>
    <t>元金</t>
  </si>
  <si>
    <t>利子</t>
  </si>
  <si>
    <t>計</t>
  </si>
  <si>
    <t>償還状況</t>
  </si>
  <si>
    <t>金額（円）</t>
  </si>
  <si>
    <t>記入しないこと。</t>
    <rPh sb="0" eb="2">
      <t>キニュウ</t>
    </rPh>
    <phoneticPr fontId="3"/>
  </si>
  <si>
    <t>充当財源名</t>
  </si>
  <si>
    <t>○　納期までに納入しているか</t>
    <rPh sb="2" eb="4">
      <t>ノウキ</t>
    </rPh>
    <rPh sb="7" eb="9">
      <t>ノウニュウ</t>
    </rPh>
    <phoneticPr fontId="3"/>
  </si>
  <si>
    <t>○　滞納の理由と対策</t>
    <rPh sb="2" eb="4">
      <t>タイノウ</t>
    </rPh>
    <rPh sb="5" eb="7">
      <t>リユウ</t>
    </rPh>
    <rPh sb="8" eb="10">
      <t>タイサク</t>
    </rPh>
    <phoneticPr fontId="3"/>
  </si>
  <si>
    <t>○　理事会の承認を得ているか（財源の変更等）</t>
    <rPh sb="2" eb="5">
      <t>リジカイ</t>
    </rPh>
    <rPh sb="6" eb="8">
      <t>ショウニン</t>
    </rPh>
    <rPh sb="9" eb="10">
      <t>エ</t>
    </rPh>
    <rPh sb="15" eb="17">
      <t>ザイゲン</t>
    </rPh>
    <rPh sb="18" eb="20">
      <t>ヘンコウ</t>
    </rPh>
    <rPh sb="20" eb="21">
      <t>トウ</t>
    </rPh>
    <phoneticPr fontId="3"/>
  </si>
  <si>
    <t>施設名</t>
    <rPh sb="0" eb="2">
      <t>シセツ</t>
    </rPh>
    <rPh sb="2" eb="3">
      <t>メイ</t>
    </rPh>
    <phoneticPr fontId="3"/>
  </si>
  <si>
    <t>合計</t>
    <rPh sb="0" eb="2">
      <t>ゴウケイ</t>
    </rPh>
    <phoneticPr fontId="3"/>
  </si>
  <si>
    <t>備考</t>
    <rPh sb="0" eb="2">
      <t>ビコウ</t>
    </rPh>
    <phoneticPr fontId="3"/>
  </si>
  <si>
    <t>収入</t>
    <rPh sb="0" eb="2">
      <t>シュウニュウ</t>
    </rPh>
    <phoneticPr fontId="3"/>
  </si>
  <si>
    <t>支出</t>
    <rPh sb="0" eb="2">
      <t>シシュツサキ</t>
    </rPh>
    <phoneticPr fontId="3"/>
  </si>
  <si>
    <t>事業計画と実績</t>
    <rPh sb="0" eb="2">
      <t>ジギョウ</t>
    </rPh>
    <rPh sb="2" eb="4">
      <t>ケイカク</t>
    </rPh>
    <rPh sb="5" eb="7">
      <t>ジッセキ</t>
    </rPh>
    <phoneticPr fontId="3"/>
  </si>
  <si>
    <t>収入先</t>
    <rPh sb="0" eb="2">
      <t>シュウニュウ</t>
    </rPh>
    <rPh sb="2" eb="3">
      <t>サキ</t>
    </rPh>
    <phoneticPr fontId="3"/>
  </si>
  <si>
    <t>申請額　(A)</t>
    <rPh sb="0" eb="3">
      <t>シンセイガク</t>
    </rPh>
    <phoneticPr fontId="3"/>
  </si>
  <si>
    <t>実績　(B)</t>
    <rPh sb="0" eb="2">
      <t>ジッセキ</t>
    </rPh>
    <phoneticPr fontId="3"/>
  </si>
  <si>
    <t>比較増減　(B-A)</t>
    <rPh sb="0" eb="2">
      <t>ヒカク</t>
    </rPh>
    <rPh sb="2" eb="4">
      <t>ゾウゲン</t>
    </rPh>
    <phoneticPr fontId="3"/>
  </si>
  <si>
    <t>支出先</t>
    <rPh sb="0" eb="3">
      <t>シシュツサキ</t>
    </rPh>
    <phoneticPr fontId="3"/>
  </si>
  <si>
    <t>認可申請額(A)</t>
    <rPh sb="0" eb="2">
      <t>ニンカ</t>
    </rPh>
    <rPh sb="2" eb="5">
      <t>シンセイガク</t>
    </rPh>
    <phoneticPr fontId="3"/>
  </si>
  <si>
    <t>地方公共団体補助金</t>
    <rPh sb="0" eb="2">
      <t>チホウ</t>
    </rPh>
    <rPh sb="2" eb="4">
      <t>コウキョウ</t>
    </rPh>
    <rPh sb="4" eb="6">
      <t>ダンタイ</t>
    </rPh>
    <rPh sb="6" eb="9">
      <t>ホジョキン</t>
    </rPh>
    <phoneticPr fontId="3"/>
  </si>
  <si>
    <t>施　設　整　備</t>
    <rPh sb="0" eb="1">
      <t>ホドコ</t>
    </rPh>
    <rPh sb="2" eb="3">
      <t>セツ</t>
    </rPh>
    <rPh sb="4" eb="5">
      <t>ヒトシ</t>
    </rPh>
    <rPh sb="6" eb="7">
      <t>ビ</t>
    </rPh>
    <phoneticPr fontId="3"/>
  </si>
  <si>
    <t>公益事業補助金</t>
    <rPh sb="0" eb="2">
      <t>コウエキ</t>
    </rPh>
    <rPh sb="2" eb="4">
      <t>ジギョウ</t>
    </rPh>
    <rPh sb="4" eb="7">
      <t>ホジョキン</t>
    </rPh>
    <phoneticPr fontId="3"/>
  </si>
  <si>
    <t>設　備　整　備</t>
    <rPh sb="0" eb="1">
      <t>セツ</t>
    </rPh>
    <rPh sb="2" eb="3">
      <t>ビ</t>
    </rPh>
    <rPh sb="4" eb="5">
      <t>ヒトシ</t>
    </rPh>
    <rPh sb="6" eb="7">
      <t>ビ</t>
    </rPh>
    <phoneticPr fontId="3"/>
  </si>
  <si>
    <t>○理事会の審議状況　　　　　　　　　　○計画変更の状況　　　　　　　　　　　○贈与契約の履行状況　　　　　　　　　　○運用財産保有の状況</t>
    <rPh sb="1" eb="4">
      <t>リジカイ</t>
    </rPh>
    <rPh sb="5" eb="7">
      <t>シンギ</t>
    </rPh>
    <rPh sb="7" eb="9">
      <t>ジョウキョウ</t>
    </rPh>
    <rPh sb="39" eb="41">
      <t>ゾウヨ</t>
    </rPh>
    <rPh sb="41" eb="43">
      <t>ケイヤク</t>
    </rPh>
    <rPh sb="44" eb="46">
      <t>リコウ</t>
    </rPh>
    <rPh sb="46" eb="48">
      <t>ジョウキョウ</t>
    </rPh>
    <phoneticPr fontId="3"/>
  </si>
  <si>
    <t>○決算書と符合</t>
    <rPh sb="1" eb="4">
      <t>ケッサンショ</t>
    </rPh>
    <rPh sb="5" eb="7">
      <t>フゴウ</t>
    </rPh>
    <phoneticPr fontId="3"/>
  </si>
  <si>
    <t>施設・設備整備の契約</t>
    <rPh sb="0" eb="2">
      <t>シセツ</t>
    </rPh>
    <rPh sb="3" eb="5">
      <t>セツビ</t>
    </rPh>
    <rPh sb="5" eb="7">
      <t>セイビ</t>
    </rPh>
    <rPh sb="8" eb="10">
      <t>ケイヤク</t>
    </rPh>
    <phoneticPr fontId="3"/>
  </si>
  <si>
    <t>契約内容</t>
    <rPh sb="0" eb="2">
      <t>ケイヤク</t>
    </rPh>
    <rPh sb="2" eb="4">
      <t>ナイヨウ</t>
    </rPh>
    <phoneticPr fontId="3"/>
  </si>
  <si>
    <t>契約業者名</t>
    <rPh sb="0" eb="2">
      <t>ケイヤク</t>
    </rPh>
    <rPh sb="2" eb="5">
      <t>ギョウシャメイ</t>
    </rPh>
    <phoneticPr fontId="3"/>
  </si>
  <si>
    <t>契約形態</t>
    <rPh sb="0" eb="2">
      <t>ケイヤク</t>
    </rPh>
    <rPh sb="2" eb="4">
      <t>ケイタイ</t>
    </rPh>
    <phoneticPr fontId="3"/>
  </si>
  <si>
    <t>設計(見積)額</t>
    <rPh sb="0" eb="2">
      <t>セッケイ</t>
    </rPh>
    <rPh sb="3" eb="5">
      <t>ミツ</t>
    </rPh>
    <rPh sb="6" eb="7">
      <t>ガク</t>
    </rPh>
    <phoneticPr fontId="3"/>
  </si>
  <si>
    <t>契約額</t>
    <rPh sb="0" eb="3">
      <t>ケイヤクガク</t>
    </rPh>
    <phoneticPr fontId="3"/>
  </si>
  <si>
    <t>設計・施工管理</t>
    <rPh sb="0" eb="2">
      <t>セッケイ</t>
    </rPh>
    <rPh sb="3" eb="5">
      <t>セコウ</t>
    </rPh>
    <rPh sb="5" eb="7">
      <t>カンリ</t>
    </rPh>
    <phoneticPr fontId="3"/>
  </si>
  <si>
    <t>　　○業者選定の状況</t>
    <rPh sb="3" eb="5">
      <t>ギョウシャ</t>
    </rPh>
    <rPh sb="5" eb="7">
      <t>センテイ</t>
    </rPh>
    <rPh sb="8" eb="10">
      <t>ジョウキョウ</t>
    </rPh>
    <phoneticPr fontId="3"/>
  </si>
  <si>
    <t>建築工事</t>
    <rPh sb="0" eb="2">
      <t>ケンチク</t>
    </rPh>
    <rPh sb="2" eb="4">
      <t>コウジ</t>
    </rPh>
    <phoneticPr fontId="3"/>
  </si>
  <si>
    <t>　　○契約の状況</t>
    <rPh sb="3" eb="5">
      <t>ケイヤク</t>
    </rPh>
    <rPh sb="6" eb="8">
      <t>ジョウキョウ</t>
    </rPh>
    <phoneticPr fontId="3"/>
  </si>
  <si>
    <t>　　○仕様書の状況</t>
    <rPh sb="3" eb="6">
      <t>シヨウショ</t>
    </rPh>
    <rPh sb="7" eb="9">
      <t>ジョウキョウ</t>
    </rPh>
    <phoneticPr fontId="3"/>
  </si>
  <si>
    <t>　　○検査（検収）の状況</t>
    <rPh sb="3" eb="5">
      <t>ケンサ</t>
    </rPh>
    <rPh sb="6" eb="8">
      <t>ケンシュウ</t>
    </rPh>
    <rPh sb="10" eb="12">
      <t>ジョウキョウ</t>
    </rPh>
    <phoneticPr fontId="3"/>
  </si>
  <si>
    <t>　　○取得資産の管理状況</t>
    <rPh sb="3" eb="5">
      <t>シュトク</t>
    </rPh>
    <rPh sb="5" eb="7">
      <t>シサン</t>
    </rPh>
    <rPh sb="8" eb="10">
      <t>カンリ</t>
    </rPh>
    <rPh sb="10" eb="12">
      <t>ジョウキョウ</t>
    </rPh>
    <phoneticPr fontId="3"/>
  </si>
  <si>
    <t>　　○書類の整理保管の状況</t>
    <rPh sb="3" eb="5">
      <t>ショルイ</t>
    </rPh>
    <rPh sb="6" eb="8">
      <t>セイリ</t>
    </rPh>
    <rPh sb="8" eb="10">
      <t>ホカン</t>
    </rPh>
    <rPh sb="11" eb="13">
      <t>ジョウキョウ</t>
    </rPh>
    <phoneticPr fontId="3"/>
  </si>
  <si>
    <t>（注）１</t>
    <rPh sb="1" eb="2">
      <t>チュウ</t>
    </rPh>
    <phoneticPr fontId="3"/>
  </si>
  <si>
    <t>収入金額</t>
    <rPh sb="0" eb="2">
      <t>シュウニュウ</t>
    </rPh>
    <rPh sb="2" eb="4">
      <t>キンガク</t>
    </rPh>
    <phoneticPr fontId="3"/>
  </si>
  <si>
    <t>支払先</t>
    <rPh sb="0" eb="2">
      <t>シハライ</t>
    </rPh>
    <rPh sb="2" eb="3">
      <t>サキ</t>
    </rPh>
    <phoneticPr fontId="3"/>
  </si>
  <si>
    <t>支払金額</t>
    <rPh sb="0" eb="2">
      <t>シハライ</t>
    </rPh>
    <rPh sb="2" eb="4">
      <t>キンガク</t>
    </rPh>
    <phoneticPr fontId="3"/>
  </si>
  <si>
    <t>支払方法</t>
    <rPh sb="0" eb="2">
      <t>シハライ</t>
    </rPh>
    <rPh sb="2" eb="4">
      <t>ホウホウ</t>
    </rPh>
    <phoneticPr fontId="3"/>
  </si>
  <si>
    <t>購入物品名</t>
    <rPh sb="0" eb="2">
      <t>コウニュウ</t>
    </rPh>
    <rPh sb="2" eb="4">
      <t>ブッピン</t>
    </rPh>
    <rPh sb="4" eb="5">
      <t>メイ</t>
    </rPh>
    <phoneticPr fontId="3"/>
  </si>
  <si>
    <t>納入業者名</t>
    <rPh sb="0" eb="2">
      <t>ノウニュウ</t>
    </rPh>
    <rPh sb="2" eb="5">
      <t>ギョウシャメイ</t>
    </rPh>
    <phoneticPr fontId="3"/>
  </si>
  <si>
    <t>契約の方法</t>
    <rPh sb="0" eb="2">
      <t>ケイヤク</t>
    </rPh>
    <rPh sb="3" eb="5">
      <t>ホウホウ</t>
    </rPh>
    <phoneticPr fontId="3"/>
  </si>
  <si>
    <t>契約年月日</t>
    <rPh sb="0" eb="2">
      <t>ケイヤク</t>
    </rPh>
    <rPh sb="2" eb="5">
      <t>ネンガッピ</t>
    </rPh>
    <phoneticPr fontId="3"/>
  </si>
  <si>
    <t>予定価格</t>
    <rPh sb="0" eb="2">
      <t>ヨテイ</t>
    </rPh>
    <rPh sb="2" eb="4">
      <t>カカク</t>
    </rPh>
    <phoneticPr fontId="3"/>
  </si>
  <si>
    <t>購入価格</t>
    <rPh sb="0" eb="2">
      <t>コウニュウ</t>
    </rPh>
    <rPh sb="2" eb="4">
      <t>カカク</t>
    </rPh>
    <phoneticPr fontId="3"/>
  </si>
  <si>
    <t>理事会等の審議状況</t>
    <rPh sb="0" eb="2">
      <t>リジ</t>
    </rPh>
    <rPh sb="2" eb="3">
      <t>カイ</t>
    </rPh>
    <rPh sb="3" eb="4">
      <t>トウ</t>
    </rPh>
    <rPh sb="5" eb="7">
      <t>シンギ</t>
    </rPh>
    <rPh sb="7" eb="9">
      <t>ジョウキョウ</t>
    </rPh>
    <phoneticPr fontId="3"/>
  </si>
  <si>
    <t>役員との関係</t>
    <rPh sb="0" eb="2">
      <t>ヤクイン</t>
    </rPh>
    <rPh sb="4" eb="6">
      <t>カンケイ</t>
    </rPh>
    <phoneticPr fontId="3"/>
  </si>
  <si>
    <t>委託業務内容</t>
    <rPh sb="0" eb="2">
      <t>イタク</t>
    </rPh>
    <rPh sb="2" eb="4">
      <t>ギョウム</t>
    </rPh>
    <rPh sb="4" eb="6">
      <t>ナイヨウ</t>
    </rPh>
    <phoneticPr fontId="3"/>
  </si>
  <si>
    <t>委託先</t>
    <rPh sb="0" eb="3">
      <t>イタクサキ</t>
    </rPh>
    <phoneticPr fontId="3"/>
  </si>
  <si>
    <t>委託期間及び契約金額</t>
    <rPh sb="0" eb="2">
      <t>イタク</t>
    </rPh>
    <rPh sb="2" eb="4">
      <t>キカン</t>
    </rPh>
    <rPh sb="4" eb="5">
      <t>オヨ</t>
    </rPh>
    <rPh sb="6" eb="8">
      <t>ケイヤク</t>
    </rPh>
    <rPh sb="8" eb="10">
      <t>キンガク</t>
    </rPh>
    <phoneticPr fontId="3"/>
  </si>
  <si>
    <t>３－１　資産（土地）の状況　（借地についても記載すること。）</t>
    <rPh sb="4" eb="6">
      <t>シサン</t>
    </rPh>
    <rPh sb="7" eb="9">
      <t>トチ</t>
    </rPh>
    <rPh sb="11" eb="13">
      <t>ジョウキョウ</t>
    </rPh>
    <rPh sb="15" eb="17">
      <t>シャクチ</t>
    </rPh>
    <rPh sb="22" eb="24">
      <t>キサイ</t>
    </rPh>
    <phoneticPr fontId="3"/>
  </si>
  <si>
    <t>その他</t>
    <rPh sb="2" eb="3">
      <t>タ</t>
    </rPh>
    <phoneticPr fontId="3"/>
  </si>
  <si>
    <t>３－２　資産（建物）の状況　（借用建物についても記載すること。）</t>
    <rPh sb="7" eb="9">
      <t>タテモノ</t>
    </rPh>
    <rPh sb="11" eb="13">
      <t>ジョウキョウ</t>
    </rPh>
    <rPh sb="15" eb="17">
      <t>シャクヨウ</t>
    </rPh>
    <rPh sb="17" eb="19">
      <t>タテモノ</t>
    </rPh>
    <rPh sb="24" eb="26">
      <t>キサイ</t>
    </rPh>
    <phoneticPr fontId="3"/>
  </si>
  <si>
    <t>　  　4.用途の欄の（　　　）には建物の所在市町村名を記載すること。</t>
    <rPh sb="6" eb="8">
      <t>ヨウト</t>
    </rPh>
    <rPh sb="9" eb="10">
      <t>ラン</t>
    </rPh>
    <rPh sb="18" eb="20">
      <t>タテモノ</t>
    </rPh>
    <rPh sb="21" eb="23">
      <t>ショザイ</t>
    </rPh>
    <rPh sb="23" eb="26">
      <t>シチョウソン</t>
    </rPh>
    <rPh sb="26" eb="27">
      <t>メイ</t>
    </rPh>
    <rPh sb="28" eb="30">
      <t>キサイ</t>
    </rPh>
    <phoneticPr fontId="3"/>
  </si>
  <si>
    <t>役員報酬
(年間支払額)</t>
    <rPh sb="0" eb="2">
      <t>ヤクイン</t>
    </rPh>
    <rPh sb="2" eb="4">
      <t>ホウシュウ</t>
    </rPh>
    <rPh sb="6" eb="8">
      <t>ネンカン</t>
    </rPh>
    <rPh sb="8" eb="10">
      <t>シハライ</t>
    </rPh>
    <rPh sb="10" eb="11">
      <t>ガク</t>
    </rPh>
    <phoneticPr fontId="3"/>
  </si>
  <si>
    <t>整備の状況</t>
  </si>
  <si>
    <t>改　正　の　主　な　内　容　等</t>
    <rPh sb="0" eb="1">
      <t>カイ</t>
    </rPh>
    <rPh sb="2" eb="3">
      <t>セイ</t>
    </rPh>
    <rPh sb="6" eb="7">
      <t>オモ</t>
    </rPh>
    <rPh sb="10" eb="11">
      <t>ナイ</t>
    </rPh>
    <rPh sb="12" eb="13">
      <t>カタチ</t>
    </rPh>
    <rPh sb="14" eb="15">
      <t>トウ</t>
    </rPh>
    <phoneticPr fontId="3"/>
  </si>
  <si>
    <t>４－１　法人役員等名簿</t>
    <rPh sb="4" eb="6">
      <t>ホウジン</t>
    </rPh>
    <rPh sb="6" eb="8">
      <t>ヤクイン</t>
    </rPh>
    <rPh sb="8" eb="9">
      <t>トウ</t>
    </rPh>
    <rPh sb="9" eb="11">
      <t>メイボ</t>
    </rPh>
    <phoneticPr fontId="3"/>
  </si>
  <si>
    <t>４－２　法人本部職員の状況（顧問等を含む）</t>
    <rPh sb="4" eb="6">
      <t>ホウジン</t>
    </rPh>
    <rPh sb="6" eb="8">
      <t>ホンブ</t>
    </rPh>
    <rPh sb="8" eb="10">
      <t>ショクイン</t>
    </rPh>
    <rPh sb="14" eb="16">
      <t>コモン</t>
    </rPh>
    <rPh sb="16" eb="17">
      <t>トウ</t>
    </rPh>
    <phoneticPr fontId="3"/>
  </si>
  <si>
    <t>定 款 施 行 細 則</t>
    <rPh sb="0" eb="1">
      <t>サダム</t>
    </rPh>
    <rPh sb="2" eb="3">
      <t>カン</t>
    </rPh>
    <rPh sb="4" eb="5">
      <t>シ</t>
    </rPh>
    <rPh sb="6" eb="7">
      <t>ギョウ</t>
    </rPh>
    <rPh sb="8" eb="9">
      <t>ホソ</t>
    </rPh>
    <rPh sb="10" eb="11">
      <t>ノリ</t>
    </rPh>
    <phoneticPr fontId="3"/>
  </si>
  <si>
    <t xml:space="preserve">経 理 規 程 細 則 </t>
    <rPh sb="0" eb="1">
      <t>ヘ</t>
    </rPh>
    <rPh sb="2" eb="3">
      <t>リ</t>
    </rPh>
    <rPh sb="4" eb="5">
      <t>タダシ</t>
    </rPh>
    <rPh sb="6" eb="7">
      <t>ホド</t>
    </rPh>
    <rPh sb="8" eb="9">
      <t>ホソ</t>
    </rPh>
    <rPh sb="10" eb="11">
      <t>ソク</t>
    </rPh>
    <phoneticPr fontId="3"/>
  </si>
  <si>
    <t>役 員 報 酬 規 程</t>
    <rPh sb="0" eb="1">
      <t>ヤク</t>
    </rPh>
    <rPh sb="2" eb="3">
      <t>イン</t>
    </rPh>
    <rPh sb="4" eb="5">
      <t>ホウ</t>
    </rPh>
    <rPh sb="6" eb="7">
      <t>シュウ</t>
    </rPh>
    <rPh sb="8" eb="9">
      <t>タダシ</t>
    </rPh>
    <rPh sb="10" eb="11">
      <t>ホド</t>
    </rPh>
    <phoneticPr fontId="3"/>
  </si>
  <si>
    <t>事 務 処 理 規 程</t>
    <rPh sb="0" eb="1">
      <t>コト</t>
    </rPh>
    <rPh sb="2" eb="3">
      <t>ツトム</t>
    </rPh>
    <rPh sb="4" eb="5">
      <t>ショ</t>
    </rPh>
    <rPh sb="6" eb="7">
      <t>リ</t>
    </rPh>
    <rPh sb="8" eb="9">
      <t>タダシ</t>
    </rPh>
    <rPh sb="10" eb="11">
      <t>ホド</t>
    </rPh>
    <phoneticPr fontId="3"/>
  </si>
  <si>
    <t>経   理   規   程</t>
    <rPh sb="0" eb="1">
      <t>ヘ</t>
    </rPh>
    <rPh sb="4" eb="5">
      <t>リ</t>
    </rPh>
    <rPh sb="8" eb="9">
      <t>タダシ</t>
    </rPh>
    <rPh sb="12" eb="13">
      <t>ホド</t>
    </rPh>
    <phoneticPr fontId="3"/>
  </si>
  <si>
    <t>要償還額　Ｂ</t>
    <phoneticPr fontId="3"/>
  </si>
  <si>
    <t>償還済額　Ｃ</t>
    <phoneticPr fontId="3"/>
  </si>
  <si>
    <t>滞　納　額
　Ｂ－Ｃ＝Ｄ</t>
    <phoneticPr fontId="3"/>
  </si>
  <si>
    <t>要償還額　Ｅ</t>
    <phoneticPr fontId="3"/>
  </si>
  <si>
    <t>償還済額　Ｆ</t>
    <phoneticPr fontId="3"/>
  </si>
  <si>
    <t>滞　納　額
　Ｅ－Ｆ＝Ｇ</t>
    <phoneticPr fontId="3"/>
  </si>
  <si>
    <t>要償還額　Ｈ</t>
    <phoneticPr fontId="3"/>
  </si>
  <si>
    <t>償還済額　Ｉ</t>
    <phoneticPr fontId="3"/>
  </si>
  <si>
    <t>％</t>
    <phoneticPr fontId="3"/>
  </si>
  <si>
    <t>　  .  .  ～　  .  .</t>
    <phoneticPr fontId="3"/>
  </si>
  <si>
    <t>借入額Ａ</t>
    <phoneticPr fontId="3"/>
  </si>
  <si>
    <t>滞　納　額
　Ｈ－Ｉ＝Ｊ</t>
    <phoneticPr fontId="3"/>
  </si>
  <si>
    <t>未償還額　Ａ－Ｉ＝Ｋ</t>
    <phoneticPr fontId="3"/>
  </si>
  <si>
    <t>寄附金</t>
    <rPh sb="0" eb="3">
      <t>キフキン</t>
    </rPh>
    <phoneticPr fontId="3"/>
  </si>
  <si>
    <t>２</t>
    <phoneticPr fontId="3"/>
  </si>
  <si>
    <t>３</t>
    <phoneticPr fontId="3"/>
  </si>
  <si>
    <t>No.</t>
    <phoneticPr fontId="3"/>
  </si>
  <si>
    <t>　(1)　増・改築及び修繕工事</t>
    <rPh sb="5" eb="6">
      <t>ゾウ</t>
    </rPh>
    <rPh sb="7" eb="9">
      <t>カイチク</t>
    </rPh>
    <rPh sb="9" eb="10">
      <t>オヨ</t>
    </rPh>
    <rPh sb="11" eb="13">
      <t>シュウゼン</t>
    </rPh>
    <rPh sb="13" eb="15">
      <t>コウジ</t>
    </rPh>
    <phoneticPr fontId="3"/>
  </si>
  <si>
    <t>工事名（修繕箇所）</t>
    <rPh sb="0" eb="3">
      <t>コウジメイ</t>
    </rPh>
    <rPh sb="4" eb="6">
      <t>シュウゼン</t>
    </rPh>
    <rPh sb="6" eb="8">
      <t>カショ</t>
    </rPh>
    <phoneticPr fontId="3"/>
  </si>
  <si>
    <t>施工業者名</t>
    <rPh sb="0" eb="2">
      <t>セコウ</t>
    </rPh>
    <rPh sb="2" eb="5">
      <t>ギョウシャメイ</t>
    </rPh>
    <phoneticPr fontId="3"/>
  </si>
  <si>
    <t>請負価格</t>
    <rPh sb="0" eb="2">
      <t>ウケオイ</t>
    </rPh>
    <rPh sb="2" eb="4">
      <t>カカク</t>
    </rPh>
    <phoneticPr fontId="3"/>
  </si>
  <si>
    <t>　　者</t>
    <rPh sb="2" eb="3">
      <t>モノ</t>
    </rPh>
    <phoneticPr fontId="3"/>
  </si>
  <si>
    <t>　(2)　物品等の購入</t>
    <rPh sb="5" eb="7">
      <t>ブッピン</t>
    </rPh>
    <rPh sb="7" eb="8">
      <t>ナド</t>
    </rPh>
    <rPh sb="9" eb="11">
      <t>コウニュウ</t>
    </rPh>
    <phoneticPr fontId="3"/>
  </si>
  <si>
    <t>　　者</t>
    <rPh sb="2" eb="3">
      <t>シャ</t>
    </rPh>
    <phoneticPr fontId="3"/>
  </si>
  <si>
    <t>　(3)　業務委託等の状況</t>
    <rPh sb="5" eb="7">
      <t>ギョウム</t>
    </rPh>
    <rPh sb="7" eb="9">
      <t>イタク</t>
    </rPh>
    <rPh sb="9" eb="10">
      <t>トウ</t>
    </rPh>
    <rPh sb="11" eb="13">
      <t>ジョウキョウ</t>
    </rPh>
    <phoneticPr fontId="3"/>
  </si>
  <si>
    <t>　(1)　寄附の状況</t>
    <rPh sb="8" eb="10">
      <t>ジョウキョウ</t>
    </rPh>
    <phoneticPr fontId="3"/>
  </si>
  <si>
    <t>　（2)　寄附金関係帳簿等の整備状況</t>
    <rPh sb="8" eb="10">
      <t>カンケイ</t>
    </rPh>
    <rPh sb="10" eb="12">
      <t>チョウボ</t>
    </rPh>
    <rPh sb="12" eb="13">
      <t>トウ</t>
    </rPh>
    <rPh sb="14" eb="16">
      <t>セイビ</t>
    </rPh>
    <rPh sb="16" eb="18">
      <t>ジョウキョウ</t>
    </rPh>
    <phoneticPr fontId="3"/>
  </si>
  <si>
    <t>受領年月日</t>
    <rPh sb="0" eb="2">
      <t>ジュリョウ</t>
    </rPh>
    <rPh sb="2" eb="5">
      <t>ネンガッピ</t>
    </rPh>
    <phoneticPr fontId="3"/>
  </si>
  <si>
    <t>寄附の目的</t>
    <rPh sb="3" eb="5">
      <t>モクテキ</t>
    </rPh>
    <phoneticPr fontId="3"/>
  </si>
  <si>
    <t>帳簿等</t>
    <rPh sb="0" eb="2">
      <t>チョウボ</t>
    </rPh>
    <rPh sb="2" eb="3">
      <t>トウ</t>
    </rPh>
    <phoneticPr fontId="3"/>
  </si>
  <si>
    <t>整備状況</t>
    <rPh sb="0" eb="2">
      <t>セイビ</t>
    </rPh>
    <rPh sb="2" eb="4">
      <t>ジョウキョウ</t>
    </rPh>
    <phoneticPr fontId="3"/>
  </si>
  <si>
    <t>寄附金台帳</t>
    <rPh sb="3" eb="5">
      <t>ダイチョウ</t>
    </rPh>
    <phoneticPr fontId="3"/>
  </si>
  <si>
    <t>寄附申込書</t>
    <rPh sb="2" eb="5">
      <t>モウシコミショ</t>
    </rPh>
    <phoneticPr fontId="3"/>
  </si>
  <si>
    <t>寄附受領書(控)</t>
    <rPh sb="2" eb="5">
      <t>ジュリョウショ</t>
    </rPh>
    <rPh sb="6" eb="7">
      <t>ヒカ</t>
    </rPh>
    <phoneticPr fontId="3"/>
  </si>
  <si>
    <t>（注）　上記関係帳簿等の整備の有無について○印をつけ
　　　ること。</t>
    <rPh sb="1" eb="2">
      <t>チュウ</t>
    </rPh>
    <rPh sb="4" eb="6">
      <t>ジョウキ</t>
    </rPh>
    <rPh sb="6" eb="8">
      <t>カンケイ</t>
    </rPh>
    <rPh sb="8" eb="10">
      <t>チョウボ</t>
    </rPh>
    <rPh sb="10" eb="11">
      <t>トウ</t>
    </rPh>
    <rPh sb="12" eb="14">
      <t>セイビ</t>
    </rPh>
    <rPh sb="15" eb="17">
      <t>ウム</t>
    </rPh>
    <rPh sb="22" eb="23">
      <t>シルシ</t>
    </rPh>
    <phoneticPr fontId="3"/>
  </si>
  <si>
    <t>（寄附物品）</t>
    <rPh sb="3" eb="5">
      <t>ブッピン</t>
    </rPh>
    <phoneticPr fontId="3"/>
  </si>
  <si>
    <t>寄附金額（円）</t>
    <phoneticPr fontId="3"/>
  </si>
  <si>
    <t>寄附者氏名</t>
    <phoneticPr fontId="3"/>
  </si>
  <si>
    <t>法人・施設との関係</t>
    <phoneticPr fontId="3"/>
  </si>
  <si>
    <t>（寄附金）</t>
    <phoneticPr fontId="3"/>
  </si>
  <si>
    <t>１１</t>
    <phoneticPr fontId="13"/>
  </si>
  <si>
    <t>１６</t>
    <phoneticPr fontId="13"/>
  </si>
  <si>
    <t>抵当権設定
（複数の場合は順位別に全部記入）</t>
    <rPh sb="0" eb="3">
      <t>テイトウケン</t>
    </rPh>
    <rPh sb="3" eb="5">
      <t>セッテイ</t>
    </rPh>
    <rPh sb="7" eb="9">
      <t>フクスウ</t>
    </rPh>
    <rPh sb="10" eb="12">
      <t>バアイ</t>
    </rPh>
    <rPh sb="13" eb="15">
      <t>ジュンイ</t>
    </rPh>
    <rPh sb="15" eb="16">
      <t>ベツ</t>
    </rPh>
    <rPh sb="17" eb="19">
      <t>ゼンブ</t>
    </rPh>
    <rPh sb="19" eb="21">
      <t>キニュウ</t>
    </rPh>
    <phoneticPr fontId="3"/>
  </si>
  <si>
    <t>抵当権設定
(複数の場合は順位別に全部記入)</t>
    <rPh sb="7" eb="9">
      <t>フクスウ</t>
    </rPh>
    <rPh sb="10" eb="12">
      <t>バアイ</t>
    </rPh>
    <rPh sb="13" eb="15">
      <t>ジュンイ</t>
    </rPh>
    <rPh sb="15" eb="16">
      <t>ベツ</t>
    </rPh>
    <rPh sb="17" eb="19">
      <t>ゼンブ</t>
    </rPh>
    <rPh sb="19" eb="21">
      <t>キニュウ</t>
    </rPh>
    <phoneticPr fontId="3"/>
  </si>
  <si>
    <t>嘱</t>
    <rPh sb="0" eb="1">
      <t>ショク</t>
    </rPh>
    <phoneticPr fontId="3"/>
  </si>
  <si>
    <t>状</t>
    <rPh sb="0" eb="1">
      <t>ジョウ</t>
    </rPh>
    <phoneticPr fontId="3"/>
  </si>
  <si>
    <t>歴</t>
    <rPh sb="0" eb="1">
      <t>レキ</t>
    </rPh>
    <phoneticPr fontId="3"/>
  </si>
  <si>
    <t>書</t>
    <rPh sb="0" eb="1">
      <t>ショ</t>
    </rPh>
    <phoneticPr fontId="3"/>
  </si>
  <si>
    <t>就任承諾書</t>
    <rPh sb="0" eb="2">
      <t>シュウニン</t>
    </rPh>
    <rPh sb="2" eb="5">
      <t>ショウダクショ</t>
    </rPh>
    <phoneticPr fontId="3"/>
  </si>
  <si>
    <t>○　贈与契約とおり寄附の履行がなされているか</t>
    <rPh sb="2" eb="4">
      <t>ゾウヨ</t>
    </rPh>
    <rPh sb="4" eb="6">
      <t>ケイヤク</t>
    </rPh>
    <rPh sb="12" eb="14">
      <t>リコウ</t>
    </rPh>
    <phoneticPr fontId="3"/>
  </si>
  <si>
    <t>○　贈与契約とおり履行されていない場合の理由及び今後の履行</t>
    <rPh sb="2" eb="4">
      <t>ゾウヨ</t>
    </rPh>
    <rPh sb="4" eb="6">
      <t>ケイヤク</t>
    </rPh>
    <rPh sb="9" eb="11">
      <t>リコウ</t>
    </rPh>
    <rPh sb="17" eb="19">
      <t>バアイ</t>
    </rPh>
    <rPh sb="20" eb="22">
      <t>リユウ</t>
    </rPh>
    <rPh sb="22" eb="23">
      <t>オヨ</t>
    </rPh>
    <rPh sb="24" eb="26">
      <t>コンゴ</t>
    </rPh>
    <rPh sb="27" eb="29">
      <t>リコウ</t>
    </rPh>
    <phoneticPr fontId="3"/>
  </si>
  <si>
    <t>Ｃ欄･Ｆ欄の合計額の内訳</t>
    <rPh sb="4" eb="5">
      <t>ラン</t>
    </rPh>
    <rPh sb="8" eb="9">
      <t>ガク</t>
    </rPh>
    <rPh sb="10" eb="12">
      <t>ウチワケ</t>
    </rPh>
    <phoneticPr fontId="3"/>
  </si>
  <si>
    <t>事業区分</t>
    <rPh sb="0" eb="2">
      <t>ジギョウ</t>
    </rPh>
    <rPh sb="2" eb="4">
      <t>クブン</t>
    </rPh>
    <phoneticPr fontId="13"/>
  </si>
  <si>
    <t>拠点区分</t>
    <rPh sb="0" eb="2">
      <t>キョテン</t>
    </rPh>
    <rPh sb="2" eb="4">
      <t>クブン</t>
    </rPh>
    <phoneticPr fontId="13"/>
  </si>
  <si>
    <t>サービス区分</t>
    <rPh sb="4" eb="6">
      <t>クブン</t>
    </rPh>
    <phoneticPr fontId="13"/>
  </si>
  <si>
    <t>会計責任者</t>
    <rPh sb="0" eb="2">
      <t>カイケイ</t>
    </rPh>
    <rPh sb="2" eb="5">
      <t>セキニンシャ</t>
    </rPh>
    <phoneticPr fontId="13"/>
  </si>
  <si>
    <t>出納職員</t>
    <rPh sb="0" eb="2">
      <t>スイトウ</t>
    </rPh>
    <rPh sb="2" eb="4">
      <t>ショクイン</t>
    </rPh>
    <phoneticPr fontId="13"/>
  </si>
  <si>
    <t>社会福祉事業</t>
    <rPh sb="0" eb="2">
      <t>シャカイ</t>
    </rPh>
    <rPh sb="2" eb="4">
      <t>フクシ</t>
    </rPh>
    <rPh sb="4" eb="6">
      <t>ジギョウ</t>
    </rPh>
    <phoneticPr fontId="13"/>
  </si>
  <si>
    <t>公益事業</t>
    <rPh sb="0" eb="2">
      <t>コウエキ</t>
    </rPh>
    <rPh sb="2" eb="4">
      <t>ジギョウ</t>
    </rPh>
    <phoneticPr fontId="13"/>
  </si>
  <si>
    <t>収益事業</t>
    <rPh sb="0" eb="2">
      <t>シュウエキ</t>
    </rPh>
    <rPh sb="2" eb="4">
      <t>ジギョウ</t>
    </rPh>
    <phoneticPr fontId="13"/>
  </si>
  <si>
    <t>法人本部</t>
    <rPh sb="0" eb="2">
      <t>ホウジン</t>
    </rPh>
    <rPh sb="2" eb="4">
      <t>ホンブ</t>
    </rPh>
    <phoneticPr fontId="13"/>
  </si>
  <si>
    <t>Ａ拠点</t>
    <rPh sb="1" eb="3">
      <t>キョテン</t>
    </rPh>
    <phoneticPr fontId="13"/>
  </si>
  <si>
    <t>居宅介護支援○○○</t>
    <rPh sb="0" eb="2">
      <t>キョタク</t>
    </rPh>
    <rPh sb="2" eb="4">
      <t>カイゴ</t>
    </rPh>
    <rPh sb="4" eb="6">
      <t>シエン</t>
    </rPh>
    <phoneticPr fontId="13"/>
  </si>
  <si>
    <t>Ｂ拠点</t>
    <rPh sb="1" eb="3">
      <t>キョテン</t>
    </rPh>
    <phoneticPr fontId="13"/>
  </si>
  <si>
    <t>○○○保育園</t>
    <rPh sb="3" eb="6">
      <t>ホイクエン</t>
    </rPh>
    <phoneticPr fontId="13"/>
  </si>
  <si>
    <t>Ｃ拠点</t>
    <rPh sb="1" eb="3">
      <t>キョテン</t>
    </rPh>
    <phoneticPr fontId="13"/>
  </si>
  <si>
    <t>○○○児童養護施設</t>
    <rPh sb="3" eb="5">
      <t>ジドウ</t>
    </rPh>
    <rPh sb="5" eb="7">
      <t>ヨウゴ</t>
    </rPh>
    <rPh sb="7" eb="9">
      <t>シセツ</t>
    </rPh>
    <phoneticPr fontId="13"/>
  </si>
  <si>
    <t>Ｄ拠点</t>
    <rPh sb="1" eb="3">
      <t>キョテン</t>
    </rPh>
    <phoneticPr fontId="13"/>
  </si>
  <si>
    <t>有料老人ホーム○○○</t>
    <rPh sb="0" eb="2">
      <t>ユウリョウ</t>
    </rPh>
    <rPh sb="2" eb="4">
      <t>ロウジン</t>
    </rPh>
    <phoneticPr fontId="13"/>
  </si>
  <si>
    <t>Ｅ拠点</t>
    <rPh sb="1" eb="3">
      <t>キョテン</t>
    </rPh>
    <phoneticPr fontId="13"/>
  </si>
  <si>
    <t>×××</t>
    <phoneticPr fontId="13"/>
  </si>
  <si>
    <t>－</t>
    <phoneticPr fontId="13"/>
  </si>
  <si>
    <t>－</t>
  </si>
  <si>
    <t>職氏名○○○　○○○○</t>
    <rPh sb="0" eb="1">
      <t>ショク</t>
    </rPh>
    <rPh sb="1" eb="2">
      <t>シ</t>
    </rPh>
    <rPh sb="2" eb="3">
      <t>メイ</t>
    </rPh>
    <phoneticPr fontId="13"/>
  </si>
  <si>
    <t>特別養護老人ホーム○○園</t>
    <rPh sb="0" eb="2">
      <t>トクベツ</t>
    </rPh>
    <rPh sb="2" eb="4">
      <t>ヨウゴ</t>
    </rPh>
    <rPh sb="4" eb="6">
      <t>ロウジン</t>
    </rPh>
    <rPh sb="11" eb="12">
      <t>エン</t>
    </rPh>
    <phoneticPr fontId="13"/>
  </si>
  <si>
    <t>　　(1)　社会福祉事業区分</t>
    <rPh sb="6" eb="8">
      <t>シャカイ</t>
    </rPh>
    <rPh sb="8" eb="10">
      <t>フクシ</t>
    </rPh>
    <rPh sb="10" eb="12">
      <t>ジギョウ</t>
    </rPh>
    <rPh sb="12" eb="14">
      <t>クブン</t>
    </rPh>
    <phoneticPr fontId="13"/>
  </si>
  <si>
    <t>　　　①　法人本部拠点区分</t>
    <rPh sb="5" eb="7">
      <t>ホウジン</t>
    </rPh>
    <rPh sb="7" eb="9">
      <t>ホンブ</t>
    </rPh>
    <rPh sb="9" eb="11">
      <t>キョテン</t>
    </rPh>
    <rPh sb="11" eb="13">
      <t>クブン</t>
    </rPh>
    <phoneticPr fontId="13"/>
  </si>
  <si>
    <t>　　　②　Ａ拠点区分</t>
    <rPh sb="6" eb="8">
      <t>キョテン</t>
    </rPh>
    <rPh sb="8" eb="10">
      <t>クブン</t>
    </rPh>
    <phoneticPr fontId="13"/>
  </si>
  <si>
    <t>　　　　イ　デイサービスセンター○○○</t>
    <phoneticPr fontId="13"/>
  </si>
  <si>
    <t>　　　　ウ　居宅介護支援センター○○○</t>
    <rPh sb="6" eb="8">
      <t>キョタク</t>
    </rPh>
    <rPh sb="8" eb="10">
      <t>カイゴ</t>
    </rPh>
    <rPh sb="10" eb="12">
      <t>シエン</t>
    </rPh>
    <phoneticPr fontId="13"/>
  </si>
  <si>
    <t>　　　③　Ｂ拠点区分</t>
    <rPh sb="6" eb="8">
      <t>キョテン</t>
    </rPh>
    <rPh sb="8" eb="10">
      <t>クブン</t>
    </rPh>
    <phoneticPr fontId="13"/>
  </si>
  <si>
    <t>　　　　ア　○○○保育園</t>
    <rPh sb="9" eb="12">
      <t>ホイクエン</t>
    </rPh>
    <phoneticPr fontId="13"/>
  </si>
  <si>
    <t>　　　④　Ｃ拠点区分</t>
    <rPh sb="6" eb="8">
      <t>キョテン</t>
    </rPh>
    <rPh sb="8" eb="10">
      <t>クブン</t>
    </rPh>
    <phoneticPr fontId="13"/>
  </si>
  <si>
    <t>　　　　ア　○○○児童養護施設</t>
    <rPh sb="9" eb="11">
      <t>ジドウ</t>
    </rPh>
    <rPh sb="11" eb="13">
      <t>ヨウゴ</t>
    </rPh>
    <rPh sb="13" eb="15">
      <t>シセツ</t>
    </rPh>
    <phoneticPr fontId="13"/>
  </si>
  <si>
    <t>　　　①　Ｄ拠点区分</t>
    <rPh sb="6" eb="8">
      <t>キョテン</t>
    </rPh>
    <rPh sb="8" eb="10">
      <t>クブン</t>
    </rPh>
    <phoneticPr fontId="13"/>
  </si>
  <si>
    <t>　　　　ア　有料老人ホーム○○○</t>
    <rPh sb="6" eb="8">
      <t>ユウリョウ</t>
    </rPh>
    <rPh sb="8" eb="10">
      <t>ロウジン</t>
    </rPh>
    <phoneticPr fontId="13"/>
  </si>
  <si>
    <t>　　　①　Ｅ拠点区分</t>
    <rPh sb="6" eb="8">
      <t>キョテン</t>
    </rPh>
    <rPh sb="8" eb="10">
      <t>クブン</t>
    </rPh>
    <phoneticPr fontId="13"/>
  </si>
  <si>
    <t>　　　　ア　×××××</t>
    <phoneticPr fontId="13"/>
  </si>
  <si>
    <t xml:space="preserve">    (2)　公益事業区分</t>
    <rPh sb="8" eb="10">
      <t>コウエキ</t>
    </rPh>
    <rPh sb="10" eb="12">
      <t>ジギョウ</t>
    </rPh>
    <rPh sb="12" eb="14">
      <t>クブン</t>
    </rPh>
    <phoneticPr fontId="13"/>
  </si>
  <si>
    <t xml:space="preserve">    (3)　収益事業区分</t>
    <rPh sb="8" eb="10">
      <t>シュウエキ</t>
    </rPh>
    <rPh sb="10" eb="12">
      <t>ジギョウ</t>
    </rPh>
    <rPh sb="12" eb="14">
      <t>クブン</t>
    </rPh>
    <phoneticPr fontId="13"/>
  </si>
  <si>
    <t>　　　　ア　特別養護老人ホーム○○園</t>
    <rPh sb="6" eb="8">
      <t>トクベツ</t>
    </rPh>
    <rPh sb="8" eb="10">
      <t>ヨウゴ</t>
    </rPh>
    <rPh sb="10" eb="12">
      <t>ロウジン</t>
    </rPh>
    <rPh sb="17" eb="18">
      <t>エン</t>
    </rPh>
    <phoneticPr fontId="13"/>
  </si>
  <si>
    <t>デイサービスセンター○○○</t>
    <phoneticPr fontId="13"/>
  </si>
  <si>
    <t>　</t>
    <phoneticPr fontId="13"/>
  </si>
  <si>
    <t>　　</t>
    <phoneticPr fontId="13"/>
  </si>
  <si>
    <t>　　</t>
    <phoneticPr fontId="13"/>
  </si>
  <si>
    <t>　　【記載例】</t>
    <rPh sb="3" eb="6">
      <t>キサイレイ</t>
    </rPh>
    <phoneticPr fontId="13"/>
  </si>
  <si>
    <t>１７</t>
    <phoneticPr fontId="13"/>
  </si>
  <si>
    <t>入札（見積）業者数</t>
    <rPh sb="0" eb="2">
      <t>ニュウサツ</t>
    </rPh>
    <rPh sb="3" eb="5">
      <t>ミツモリ</t>
    </rPh>
    <rPh sb="6" eb="8">
      <t>ギョウシャ</t>
    </rPh>
    <rPh sb="8" eb="9">
      <t>スウ</t>
    </rPh>
    <phoneticPr fontId="3"/>
  </si>
  <si>
    <r>
      <t>　　統括会計責任者　　</t>
    </r>
    <r>
      <rPr>
        <u/>
        <sz val="9"/>
        <rFont val="ＭＳ 明朝"/>
        <family val="1"/>
        <charset val="128"/>
      </rPr>
      <t>職　氏　名　　　　　　　　　　　　　　　　　</t>
    </r>
    <r>
      <rPr>
        <u/>
        <sz val="9"/>
        <color indexed="9"/>
        <rFont val="ＭＳ 明朝"/>
        <family val="1"/>
        <charset val="128"/>
      </rPr>
      <t>名　</t>
    </r>
    <r>
      <rPr>
        <u/>
        <sz val="9"/>
        <rFont val="ＭＳ 明朝"/>
        <family val="1"/>
        <charset val="128"/>
      </rPr>
      <t>　　　　　　　　　　　　　　　　　　　　　　　　　　　　</t>
    </r>
    <rPh sb="15" eb="16">
      <t>メイ</t>
    </rPh>
    <rPh sb="33" eb="34">
      <t>ナ</t>
    </rPh>
    <phoneticPr fontId="13"/>
  </si>
  <si>
    <t>　（１）　法人の会計組織</t>
    <rPh sb="4" eb="6">
      <t>ホウジン</t>
    </rPh>
    <rPh sb="7" eb="9">
      <t>カイケイ</t>
    </rPh>
    <rPh sb="9" eb="11">
      <t>ソシキ</t>
    </rPh>
    <phoneticPr fontId="13"/>
  </si>
  <si>
    <t>定　　　　　　　　　款</t>
    <rPh sb="0" eb="1">
      <t>サダム</t>
    </rPh>
    <rPh sb="10" eb="11">
      <t>カン</t>
    </rPh>
    <phoneticPr fontId="3"/>
  </si>
  <si>
    <t>公表の有無</t>
    <rPh sb="0" eb="2">
      <t>コウヒョウ</t>
    </rPh>
    <rPh sb="3" eb="5">
      <t>ウム</t>
    </rPh>
    <phoneticPr fontId="3"/>
  </si>
  <si>
    <t>計　　算　　書　　類</t>
    <rPh sb="0" eb="1">
      <t>ケイ</t>
    </rPh>
    <rPh sb="3" eb="4">
      <t>サン</t>
    </rPh>
    <rPh sb="6" eb="7">
      <t>ショ</t>
    </rPh>
    <rPh sb="9" eb="10">
      <t>タグイ</t>
    </rPh>
    <phoneticPr fontId="13"/>
  </si>
  <si>
    <t>（注）該当する公表方法の番号を○で囲むこと。その他の場合は具体的に記入すること。</t>
    <rPh sb="1" eb="2">
      <t>チュウ</t>
    </rPh>
    <rPh sb="3" eb="5">
      <t>ガイトウ</t>
    </rPh>
    <rPh sb="7" eb="9">
      <t>コウヒョウ</t>
    </rPh>
    <rPh sb="9" eb="11">
      <t>ホウホウ</t>
    </rPh>
    <rPh sb="12" eb="14">
      <t>バンゴウ</t>
    </rPh>
    <rPh sb="17" eb="18">
      <t>カコ</t>
    </rPh>
    <rPh sb="24" eb="25">
      <t>タ</t>
    </rPh>
    <rPh sb="26" eb="28">
      <t>バアイ</t>
    </rPh>
    <rPh sb="29" eb="32">
      <t>グタイテキ</t>
    </rPh>
    <rPh sb="33" eb="35">
      <t>キニュウ</t>
    </rPh>
    <phoneticPr fontId="3"/>
  </si>
  <si>
    <t>苦情解決の取組実績</t>
    <rPh sb="0" eb="2">
      <t>クジョウ</t>
    </rPh>
    <rPh sb="2" eb="4">
      <t>カイケツ</t>
    </rPh>
    <rPh sb="5" eb="7">
      <t>トリクミ</t>
    </rPh>
    <rPh sb="7" eb="9">
      <t>ジッセキ</t>
    </rPh>
    <phoneticPr fontId="13"/>
  </si>
  <si>
    <t>　　　 ○評議員会の審議状況</t>
    <rPh sb="5" eb="8">
      <t>ヒョウギイン</t>
    </rPh>
    <rPh sb="8" eb="9">
      <t>カイ</t>
    </rPh>
    <rPh sb="10" eb="12">
      <t>シンギ</t>
    </rPh>
    <rPh sb="12" eb="14">
      <t>ジョウキョウ</t>
    </rPh>
    <phoneticPr fontId="3"/>
  </si>
  <si>
    <t>実　施　の　有　無</t>
  </si>
  <si>
    <t>実　　　施　　　内　　　容</t>
  </si>
  <si>
    <t>□会計監査人による監査</t>
  </si>
  <si>
    <t>□会計監査人</t>
  </si>
  <si>
    <t>実施機関</t>
  </si>
  <si>
    <t>実施年度</t>
  </si>
  <si>
    <t>□公認会計士</t>
  </si>
  <si>
    <t>□監査法人</t>
  </si>
  <si>
    <t>専門家による支援</t>
    <rPh sb="0" eb="3">
      <t>センモンカ</t>
    </rPh>
    <rPh sb="6" eb="8">
      <t>シエン</t>
    </rPh>
    <phoneticPr fontId="22"/>
  </si>
  <si>
    <t>□税理士法人</t>
  </si>
  <si>
    <t>実施の有無</t>
    <rPh sb="0" eb="2">
      <t>ジッシ</t>
    </rPh>
    <rPh sb="3" eb="5">
      <t>ウム</t>
    </rPh>
    <phoneticPr fontId="3"/>
  </si>
  <si>
    <t>実　施　内　容</t>
    <rPh sb="0" eb="1">
      <t>ジツ</t>
    </rPh>
    <rPh sb="2" eb="3">
      <t>シ</t>
    </rPh>
    <rPh sb="4" eb="5">
      <t>ナイ</t>
    </rPh>
    <rPh sb="6" eb="7">
      <t>カタチ</t>
    </rPh>
    <phoneticPr fontId="3"/>
  </si>
  <si>
    <t>実　施　機　関</t>
    <rPh sb="0" eb="1">
      <t>ジツ</t>
    </rPh>
    <rPh sb="2" eb="3">
      <t>シ</t>
    </rPh>
    <rPh sb="4" eb="5">
      <t>キ</t>
    </rPh>
    <rPh sb="6" eb="7">
      <t>セキ</t>
    </rPh>
    <phoneticPr fontId="3"/>
  </si>
  <si>
    <t>実　施　項　目</t>
    <rPh sb="0" eb="1">
      <t>ジツ</t>
    </rPh>
    <rPh sb="2" eb="3">
      <t>シ</t>
    </rPh>
    <rPh sb="4" eb="5">
      <t>コウ</t>
    </rPh>
    <rPh sb="6" eb="7">
      <t>メ</t>
    </rPh>
    <phoneticPr fontId="3"/>
  </si>
  <si>
    <t>実　施　結　果</t>
    <rPh sb="0" eb="1">
      <t>ジツ</t>
    </rPh>
    <rPh sb="2" eb="3">
      <t>シ</t>
    </rPh>
    <rPh sb="4" eb="5">
      <t>ムスブ</t>
    </rPh>
    <rPh sb="6" eb="7">
      <t>ハタシ</t>
    </rPh>
    <phoneticPr fontId="3"/>
  </si>
  <si>
    <t>円</t>
    <rPh sb="0" eb="1">
      <t>エン</t>
    </rPh>
    <phoneticPr fontId="13"/>
  </si>
  <si>
    <t>社会福祉充実残額</t>
    <rPh sb="0" eb="2">
      <t>シャカイ</t>
    </rPh>
    <rPh sb="2" eb="4">
      <t>フクシ</t>
    </rPh>
    <rPh sb="4" eb="6">
      <t>ジュウジツ</t>
    </rPh>
    <rPh sb="6" eb="8">
      <t>ザンガク</t>
    </rPh>
    <phoneticPr fontId="13"/>
  </si>
  <si>
    <t>会計監査又は専門家による支援の状況 ------------------------------------------------------------------------------------</t>
    <rPh sb="0" eb="4">
      <t>カイケイカンサ</t>
    </rPh>
    <rPh sb="4" eb="5">
      <t>マタ</t>
    </rPh>
    <rPh sb="6" eb="9">
      <t>センモンカ</t>
    </rPh>
    <rPh sb="12" eb="14">
      <t>シエン</t>
    </rPh>
    <rPh sb="15" eb="17">
      <t>ジョウキョウ</t>
    </rPh>
    <phoneticPr fontId="13"/>
  </si>
  <si>
    <t>社会福祉充実計画の策定状況---------------------------------------------------------------------------------------------</t>
    <rPh sb="0" eb="2">
      <t>シャカイ</t>
    </rPh>
    <rPh sb="2" eb="4">
      <t>フクシ</t>
    </rPh>
    <rPh sb="4" eb="6">
      <t>ジュウジツ</t>
    </rPh>
    <rPh sb="6" eb="8">
      <t>ケイカク</t>
    </rPh>
    <rPh sb="9" eb="11">
      <t>サクテイ</t>
    </rPh>
    <rPh sb="11" eb="13">
      <t>ジョウキョウ</t>
    </rPh>
    <phoneticPr fontId="13"/>
  </si>
  <si>
    <t>法人の定款等の公表状況 ------------------------------------------------------------------------------------------------</t>
    <rPh sb="0" eb="2">
      <t>ホウジン</t>
    </rPh>
    <rPh sb="3" eb="5">
      <t>テイカン</t>
    </rPh>
    <rPh sb="5" eb="6">
      <t>トウ</t>
    </rPh>
    <rPh sb="7" eb="9">
      <t>コウヒョウ</t>
    </rPh>
    <rPh sb="9" eb="11">
      <t>ジョウキョウ</t>
    </rPh>
    <phoneticPr fontId="13"/>
  </si>
  <si>
    <t>１８</t>
    <phoneticPr fontId="13"/>
  </si>
  <si>
    <t>１４</t>
    <phoneticPr fontId="13"/>
  </si>
  <si>
    <t>事業期間</t>
    <rPh sb="0" eb="2">
      <t>ジギョウ</t>
    </rPh>
    <rPh sb="2" eb="4">
      <t>キカン</t>
    </rPh>
    <phoneticPr fontId="13"/>
  </si>
  <si>
    <t>　　　年　　月　　日～
　　　　　年　　月　　日</t>
    <rPh sb="3" eb="4">
      <t>ネン</t>
    </rPh>
    <rPh sb="6" eb="7">
      <t>ツキ</t>
    </rPh>
    <rPh sb="9" eb="10">
      <t>ニチ</t>
    </rPh>
    <rPh sb="18" eb="19">
      <t>ネン</t>
    </rPh>
    <rPh sb="21" eb="22">
      <t>ツキ</t>
    </rPh>
    <rPh sb="24" eb="25">
      <t>ニチ</t>
    </rPh>
    <phoneticPr fontId="13"/>
  </si>
  <si>
    <t>　□設置義務法人</t>
    <phoneticPr fontId="22"/>
  </si>
  <si>
    <t>　□定款の定めによる
　　設置法人</t>
    <phoneticPr fontId="22"/>
  </si>
  <si>
    <t>結　果</t>
    <phoneticPr fontId="22"/>
  </si>
  <si>
    <t>□会計監査人による監査に準ず
　る監査</t>
    <phoneticPr fontId="22"/>
  </si>
  <si>
    <t>□財務会計に関する内部統制の
　向上に対する支援</t>
    <phoneticPr fontId="22"/>
  </si>
  <si>
    <t>□財務会計に関する事務処理体
　制の向上に対する支援</t>
    <phoneticPr fontId="22"/>
  </si>
  <si>
    <t>□無限定適正意見　　□除外事項を付した限定付適正意見　　□不適正意見</t>
    <phoneticPr fontId="22"/>
  </si>
  <si>
    <t>計　　画　　内　　容</t>
    <rPh sb="0" eb="1">
      <t>ケイ</t>
    </rPh>
    <rPh sb="3" eb="4">
      <t>ガ</t>
    </rPh>
    <rPh sb="6" eb="7">
      <t>ナイ</t>
    </rPh>
    <rPh sb="9" eb="10">
      <t>カタチ</t>
    </rPh>
    <phoneticPr fontId="13"/>
  </si>
  <si>
    <t>実　　施　　状　　況</t>
    <rPh sb="0" eb="1">
      <t>ミノル</t>
    </rPh>
    <rPh sb="3" eb="4">
      <t>セ</t>
    </rPh>
    <rPh sb="6" eb="7">
      <t>ジョウ</t>
    </rPh>
    <rPh sb="9" eb="10">
      <t>キョウ</t>
    </rPh>
    <phoneticPr fontId="13"/>
  </si>
  <si>
    <t>会　計　監　査</t>
    <phoneticPr fontId="22"/>
  </si>
  <si>
    <t>　　 収益　　　．　億円</t>
    <phoneticPr fontId="22"/>
  </si>
  <si>
    <t>　 　負債　　　．　億円</t>
    <phoneticPr fontId="22"/>
  </si>
  <si>
    <t>理事会決定年月日</t>
    <rPh sb="0" eb="3">
      <t>リジカイ</t>
    </rPh>
    <rPh sb="3" eb="5">
      <t>ケッテイ</t>
    </rPh>
    <rPh sb="5" eb="8">
      <t>ネンガッピ</t>
    </rPh>
    <phoneticPr fontId="13"/>
  </si>
  <si>
    <t>①</t>
    <phoneticPr fontId="13"/>
  </si>
  <si>
    <t>②</t>
    <phoneticPr fontId="13"/>
  </si>
  <si>
    <t>③</t>
    <phoneticPr fontId="13"/>
  </si>
  <si>
    <t>④</t>
    <phoneticPr fontId="13"/>
  </si>
  <si>
    <t>⑤</t>
    <phoneticPr fontId="13"/>
  </si>
  <si>
    <t>⑥</t>
    <phoneticPr fontId="13"/>
  </si>
  <si>
    <t>⑦</t>
    <phoneticPr fontId="13"/>
  </si>
  <si>
    <t>⑧</t>
    <phoneticPr fontId="13"/>
  </si>
  <si>
    <t>⑨</t>
    <phoneticPr fontId="13"/>
  </si>
  <si>
    <t>⑩</t>
    <phoneticPr fontId="13"/>
  </si>
  <si>
    <t>⑪</t>
    <phoneticPr fontId="13"/>
  </si>
  <si>
    <t>年　月　日</t>
    <rPh sb="0" eb="1">
      <t>ネン</t>
    </rPh>
    <rPh sb="2" eb="3">
      <t>ガツ</t>
    </rPh>
    <rPh sb="4" eb="5">
      <t>ニチ</t>
    </rPh>
    <phoneticPr fontId="13"/>
  </si>
  <si>
    <t>理事の職務の執行に係る情報の保存及び管理に関する体制</t>
    <rPh sb="0" eb="2">
      <t>リジ</t>
    </rPh>
    <rPh sb="3" eb="5">
      <t>ショクム</t>
    </rPh>
    <rPh sb="6" eb="8">
      <t>シッコウ</t>
    </rPh>
    <rPh sb="9" eb="10">
      <t>カカ</t>
    </rPh>
    <rPh sb="11" eb="13">
      <t>ジョウホウ</t>
    </rPh>
    <rPh sb="14" eb="16">
      <t>ホゾン</t>
    </rPh>
    <rPh sb="16" eb="17">
      <t>オヨ</t>
    </rPh>
    <rPh sb="18" eb="20">
      <t>カンリ</t>
    </rPh>
    <rPh sb="21" eb="22">
      <t>カン</t>
    </rPh>
    <rPh sb="24" eb="26">
      <t>タイセイ</t>
    </rPh>
    <phoneticPr fontId="13"/>
  </si>
  <si>
    <t>体制等の状況（策定した規程等）</t>
    <rPh sb="0" eb="2">
      <t>タイセイ</t>
    </rPh>
    <rPh sb="2" eb="3">
      <t>トウ</t>
    </rPh>
    <rPh sb="4" eb="6">
      <t>ジョウキョウ</t>
    </rPh>
    <rPh sb="7" eb="9">
      <t>サクテイ</t>
    </rPh>
    <rPh sb="11" eb="13">
      <t>キテイ</t>
    </rPh>
    <rPh sb="13" eb="14">
      <t>トウ</t>
    </rPh>
    <phoneticPr fontId="13"/>
  </si>
  <si>
    <t>損失の危機の管理に関する規程その他の体制</t>
    <rPh sb="0" eb="2">
      <t>ソンシツ</t>
    </rPh>
    <rPh sb="3" eb="5">
      <t>キキ</t>
    </rPh>
    <rPh sb="6" eb="8">
      <t>カンリ</t>
    </rPh>
    <rPh sb="9" eb="10">
      <t>カン</t>
    </rPh>
    <rPh sb="12" eb="14">
      <t>キテイ</t>
    </rPh>
    <rPh sb="16" eb="17">
      <t>タ</t>
    </rPh>
    <rPh sb="18" eb="20">
      <t>タイセイ</t>
    </rPh>
    <phoneticPr fontId="13"/>
  </si>
  <si>
    <t>理事の職務の執行が効率的に行われることを確保するための体制</t>
    <rPh sb="0" eb="2">
      <t>リジ</t>
    </rPh>
    <rPh sb="3" eb="5">
      <t>ショクム</t>
    </rPh>
    <rPh sb="6" eb="8">
      <t>シッコウ</t>
    </rPh>
    <rPh sb="9" eb="12">
      <t>コウリツテキ</t>
    </rPh>
    <rPh sb="13" eb="14">
      <t>オコナ</t>
    </rPh>
    <rPh sb="20" eb="22">
      <t>カクホ</t>
    </rPh>
    <rPh sb="27" eb="29">
      <t>タイセイ</t>
    </rPh>
    <phoneticPr fontId="13"/>
  </si>
  <si>
    <t>職員の職務の執行が法令及び定款に適合することを確保するための体制</t>
    <rPh sb="0" eb="2">
      <t>ショクイン</t>
    </rPh>
    <rPh sb="3" eb="5">
      <t>ショクム</t>
    </rPh>
    <rPh sb="6" eb="8">
      <t>シッコウ</t>
    </rPh>
    <rPh sb="9" eb="11">
      <t>ホウレイ</t>
    </rPh>
    <rPh sb="11" eb="12">
      <t>オヨ</t>
    </rPh>
    <rPh sb="13" eb="15">
      <t>テイカン</t>
    </rPh>
    <rPh sb="16" eb="18">
      <t>テキゴウ</t>
    </rPh>
    <rPh sb="23" eb="25">
      <t>カクホ</t>
    </rPh>
    <rPh sb="30" eb="32">
      <t>タイセイ</t>
    </rPh>
    <phoneticPr fontId="13"/>
  </si>
  <si>
    <t>監事がその職務を補助すべき職員を置くことを求めた場合における当該職員に関する事項</t>
    <rPh sb="0" eb="2">
      <t>カンジ</t>
    </rPh>
    <rPh sb="5" eb="7">
      <t>ショクム</t>
    </rPh>
    <rPh sb="8" eb="10">
      <t>ホジョ</t>
    </rPh>
    <rPh sb="13" eb="15">
      <t>ショクイン</t>
    </rPh>
    <rPh sb="16" eb="17">
      <t>オ</t>
    </rPh>
    <rPh sb="21" eb="22">
      <t>モト</t>
    </rPh>
    <rPh sb="24" eb="26">
      <t>バアイ</t>
    </rPh>
    <rPh sb="30" eb="32">
      <t>トウガイ</t>
    </rPh>
    <rPh sb="32" eb="34">
      <t>ショクイン</t>
    </rPh>
    <rPh sb="35" eb="36">
      <t>カン</t>
    </rPh>
    <rPh sb="38" eb="40">
      <t>ジコウ</t>
    </rPh>
    <phoneticPr fontId="13"/>
  </si>
  <si>
    <t>⑤の職員の理事からの独立性に関する事項</t>
    <rPh sb="2" eb="4">
      <t>ショクイン</t>
    </rPh>
    <rPh sb="5" eb="7">
      <t>リジ</t>
    </rPh>
    <rPh sb="10" eb="12">
      <t>ドクリツ</t>
    </rPh>
    <rPh sb="12" eb="13">
      <t>セイ</t>
    </rPh>
    <rPh sb="14" eb="15">
      <t>カン</t>
    </rPh>
    <rPh sb="17" eb="19">
      <t>ジコウ</t>
    </rPh>
    <phoneticPr fontId="13"/>
  </si>
  <si>
    <t>監事の⑤の職員に対する指示の実効性の確保に関する事項</t>
    <rPh sb="0" eb="2">
      <t>カンジ</t>
    </rPh>
    <rPh sb="5" eb="7">
      <t>ショクイン</t>
    </rPh>
    <rPh sb="8" eb="9">
      <t>タイ</t>
    </rPh>
    <rPh sb="11" eb="13">
      <t>シジ</t>
    </rPh>
    <rPh sb="14" eb="17">
      <t>ジッコウセイ</t>
    </rPh>
    <rPh sb="18" eb="20">
      <t>カクホ</t>
    </rPh>
    <rPh sb="21" eb="22">
      <t>カン</t>
    </rPh>
    <rPh sb="24" eb="26">
      <t>ジコウ</t>
    </rPh>
    <phoneticPr fontId="13"/>
  </si>
  <si>
    <t>理事及び職員が監事に報告をするための体制その他の監事への報告に関する体制</t>
    <rPh sb="0" eb="2">
      <t>リジ</t>
    </rPh>
    <rPh sb="2" eb="3">
      <t>オヨ</t>
    </rPh>
    <rPh sb="4" eb="6">
      <t>ショクイン</t>
    </rPh>
    <rPh sb="7" eb="9">
      <t>カンジ</t>
    </rPh>
    <rPh sb="10" eb="12">
      <t>ホウコク</t>
    </rPh>
    <rPh sb="18" eb="20">
      <t>タイセイ</t>
    </rPh>
    <rPh sb="22" eb="23">
      <t>タ</t>
    </rPh>
    <rPh sb="24" eb="26">
      <t>カンジ</t>
    </rPh>
    <rPh sb="28" eb="30">
      <t>ホウコク</t>
    </rPh>
    <rPh sb="31" eb="32">
      <t>カン</t>
    </rPh>
    <rPh sb="34" eb="36">
      <t>タイセイ</t>
    </rPh>
    <phoneticPr fontId="13"/>
  </si>
  <si>
    <t>⑧の報告をした者が当該報告をしたことを理由として不利な取扱いを受けないことを確保するための体制</t>
    <rPh sb="2" eb="4">
      <t>ホウコク</t>
    </rPh>
    <rPh sb="7" eb="8">
      <t>モノ</t>
    </rPh>
    <rPh sb="9" eb="11">
      <t>トウガイ</t>
    </rPh>
    <rPh sb="11" eb="13">
      <t>ホウコク</t>
    </rPh>
    <rPh sb="19" eb="21">
      <t>リユウ</t>
    </rPh>
    <rPh sb="24" eb="26">
      <t>フリ</t>
    </rPh>
    <rPh sb="27" eb="29">
      <t>トリアツカ</t>
    </rPh>
    <rPh sb="31" eb="32">
      <t>ウ</t>
    </rPh>
    <rPh sb="38" eb="40">
      <t>カクホ</t>
    </rPh>
    <rPh sb="45" eb="47">
      <t>タイセイ</t>
    </rPh>
    <phoneticPr fontId="13"/>
  </si>
  <si>
    <t>監事の職務の執行について生ずる費用の前払又は償還の手続その他の当該職務の執行について生ずる費用又は債務の処理に係る方針に関する事項</t>
    <rPh sb="0" eb="2">
      <t>カンジ</t>
    </rPh>
    <rPh sb="3" eb="5">
      <t>ショクム</t>
    </rPh>
    <rPh sb="6" eb="8">
      <t>シッコウ</t>
    </rPh>
    <rPh sb="12" eb="13">
      <t>ショウ</t>
    </rPh>
    <rPh sb="15" eb="17">
      <t>ヒヨウ</t>
    </rPh>
    <rPh sb="18" eb="20">
      <t>マエバラ</t>
    </rPh>
    <rPh sb="20" eb="21">
      <t>マタ</t>
    </rPh>
    <rPh sb="22" eb="24">
      <t>ショウカン</t>
    </rPh>
    <rPh sb="25" eb="27">
      <t>テツヅ</t>
    </rPh>
    <rPh sb="29" eb="30">
      <t>タ</t>
    </rPh>
    <rPh sb="31" eb="33">
      <t>トウガイ</t>
    </rPh>
    <rPh sb="33" eb="35">
      <t>ショクム</t>
    </rPh>
    <rPh sb="36" eb="38">
      <t>シッコウ</t>
    </rPh>
    <rPh sb="42" eb="43">
      <t>ショウ</t>
    </rPh>
    <rPh sb="45" eb="47">
      <t>ヒヨウ</t>
    </rPh>
    <rPh sb="47" eb="48">
      <t>マタ</t>
    </rPh>
    <rPh sb="49" eb="51">
      <t>サイム</t>
    </rPh>
    <rPh sb="52" eb="54">
      <t>ショリ</t>
    </rPh>
    <rPh sb="55" eb="56">
      <t>カカ</t>
    </rPh>
    <rPh sb="57" eb="59">
      <t>ホウシン</t>
    </rPh>
    <rPh sb="60" eb="61">
      <t>カン</t>
    </rPh>
    <rPh sb="63" eb="65">
      <t>ジコウ</t>
    </rPh>
    <phoneticPr fontId="13"/>
  </si>
  <si>
    <t>その他監事の監査が実効的に行われることを確保するための体制</t>
    <rPh sb="2" eb="3">
      <t>タ</t>
    </rPh>
    <rPh sb="3" eb="5">
      <t>カンジ</t>
    </rPh>
    <rPh sb="6" eb="8">
      <t>カンサ</t>
    </rPh>
    <rPh sb="9" eb="12">
      <t>ジッコウテキ</t>
    </rPh>
    <rPh sb="13" eb="14">
      <t>オコナ</t>
    </rPh>
    <rPh sb="20" eb="22">
      <t>カクホ</t>
    </rPh>
    <rPh sb="27" eb="29">
      <t>タイセイ</t>
    </rPh>
    <phoneticPr fontId="13"/>
  </si>
  <si>
    <t>役　 員　 等　 名　 簿</t>
    <rPh sb="0" eb="1">
      <t>ヤク</t>
    </rPh>
    <rPh sb="6" eb="7">
      <t>トウ</t>
    </rPh>
    <rPh sb="9" eb="10">
      <t>メイ</t>
    </rPh>
    <rPh sb="12" eb="13">
      <t>ボ</t>
    </rPh>
    <phoneticPr fontId="13"/>
  </si>
  <si>
    <t>現　 況　 報　 告　 書</t>
    <rPh sb="0" eb="1">
      <t>ゲン</t>
    </rPh>
    <rPh sb="3" eb="4">
      <t>キョウ</t>
    </rPh>
    <rPh sb="6" eb="7">
      <t>ホウ</t>
    </rPh>
    <rPh sb="9" eb="10">
      <t>コク</t>
    </rPh>
    <rPh sb="12" eb="13">
      <t>ショ</t>
    </rPh>
    <phoneticPr fontId="13"/>
  </si>
  <si>
    <t>ａ．実施している　　　　ｂ．実施していない</t>
    <rPh sb="2" eb="4">
      <t>ジッシ</t>
    </rPh>
    <rPh sb="14" eb="16">
      <t>ジッシ</t>
    </rPh>
    <phoneticPr fontId="3"/>
  </si>
  <si>
    <t>③　苦情解決の仕組み及び取組</t>
    <rPh sb="2" eb="4">
      <t>クジョウ</t>
    </rPh>
    <rPh sb="4" eb="6">
      <t>カイケツ</t>
    </rPh>
    <rPh sb="7" eb="9">
      <t>シク</t>
    </rPh>
    <rPh sb="10" eb="11">
      <t>オヨ</t>
    </rPh>
    <rPh sb="12" eb="14">
      <t>トリク</t>
    </rPh>
    <phoneticPr fontId="3"/>
  </si>
  <si>
    <t>　役職（　　　　　　　　　　）　氏名（　　　　　　　　　　　　　　　　）</t>
    <phoneticPr fontId="13"/>
  </si>
  <si>
    <t xml:space="preserve">  第 三 者 委 員 の 助 言</t>
    <phoneticPr fontId="13"/>
  </si>
  <si>
    <t xml:space="preserve">  苦  情  受  付  の  記  録</t>
    <rPh sb="2" eb="3">
      <t>ク</t>
    </rPh>
    <rPh sb="5" eb="6">
      <t>ジョウ</t>
    </rPh>
    <rPh sb="8" eb="9">
      <t>ウケ</t>
    </rPh>
    <rPh sb="11" eb="12">
      <t>ツキ</t>
    </rPh>
    <rPh sb="17" eb="18">
      <t>キ</t>
    </rPh>
    <rPh sb="20" eb="21">
      <t>ロク</t>
    </rPh>
    <phoneticPr fontId="13"/>
  </si>
  <si>
    <t xml:space="preserve">  利  用  者  へ  の  周  知</t>
    <rPh sb="2" eb="3">
      <t>リ</t>
    </rPh>
    <rPh sb="5" eb="6">
      <t>ヨウ</t>
    </rPh>
    <rPh sb="8" eb="9">
      <t>シャ</t>
    </rPh>
    <rPh sb="17" eb="18">
      <t>シュウ</t>
    </rPh>
    <rPh sb="20" eb="21">
      <t>チ</t>
    </rPh>
    <phoneticPr fontId="13"/>
  </si>
  <si>
    <t xml:space="preserve">  苦  情  解  決  責  任  者</t>
    <phoneticPr fontId="13"/>
  </si>
  <si>
    <t xml:space="preserve">  苦  情  受  付  担  当  者</t>
    <phoneticPr fontId="13"/>
  </si>
  <si>
    <t xml:space="preserve">  第  　三 　 者 　 委　  員</t>
    <rPh sb="2" eb="3">
      <t>ダイ</t>
    </rPh>
    <rPh sb="6" eb="7">
      <t>サン</t>
    </rPh>
    <rPh sb="10" eb="11">
      <t>シャ</t>
    </rPh>
    <rPh sb="14" eb="15">
      <t>イ</t>
    </rPh>
    <rPh sb="18" eb="19">
      <t>イン</t>
    </rPh>
    <phoneticPr fontId="13"/>
  </si>
  <si>
    <t>　１ 施設内掲示　　２ パンフレット　　３ ホームページ　　４ （　　　　　　　　　　　）</t>
    <rPh sb="3" eb="5">
      <t>シセツ</t>
    </rPh>
    <rPh sb="5" eb="6">
      <t>ナイ</t>
    </rPh>
    <rPh sb="6" eb="8">
      <t>ケイジ</t>
    </rPh>
    <phoneticPr fontId="13"/>
  </si>
  <si>
    <t xml:space="preserve">  第三者委員報告（解決結果）</t>
    <rPh sb="10" eb="12">
      <t>カイケツ</t>
    </rPh>
    <rPh sb="12" eb="14">
      <t>ケッカ</t>
    </rPh>
    <phoneticPr fontId="13"/>
  </si>
  <si>
    <t>　苦  情  解  決  の  記  録</t>
    <rPh sb="1" eb="2">
      <t>ク</t>
    </rPh>
    <rPh sb="4" eb="5">
      <t>ジョウ</t>
    </rPh>
    <rPh sb="7" eb="8">
      <t>カイ</t>
    </rPh>
    <rPh sb="10" eb="11">
      <t>ケッ</t>
    </rPh>
    <rPh sb="16" eb="17">
      <t>キ</t>
    </rPh>
    <rPh sb="19" eb="20">
      <t>ロク</t>
    </rPh>
    <phoneticPr fontId="3"/>
  </si>
  <si>
    <t>　解　決　結　果　の　公　表</t>
    <rPh sb="1" eb="2">
      <t>カイ</t>
    </rPh>
    <rPh sb="3" eb="4">
      <t>ケッ</t>
    </rPh>
    <rPh sb="5" eb="6">
      <t>ケッ</t>
    </rPh>
    <rPh sb="7" eb="8">
      <t>カ</t>
    </rPh>
    <rPh sb="11" eb="12">
      <t>オオヤケ</t>
    </rPh>
    <rPh sb="13" eb="14">
      <t>ヒョウ</t>
    </rPh>
    <phoneticPr fontId="13"/>
  </si>
  <si>
    <t>苦　情　解　決　体　制</t>
    <rPh sb="0" eb="1">
      <t>ク</t>
    </rPh>
    <rPh sb="2" eb="3">
      <t>ジョウ</t>
    </rPh>
    <rPh sb="4" eb="5">
      <t>カイ</t>
    </rPh>
    <rPh sb="6" eb="7">
      <t>ケッ</t>
    </rPh>
    <rPh sb="8" eb="9">
      <t>カラダ</t>
    </rPh>
    <rPh sb="10" eb="11">
      <t>セイ</t>
    </rPh>
    <phoneticPr fontId="3"/>
  </si>
  <si>
    <t>苦 情 解 決 の 手 順</t>
    <rPh sb="0" eb="1">
      <t>ク</t>
    </rPh>
    <rPh sb="2" eb="3">
      <t>ジョウ</t>
    </rPh>
    <rPh sb="4" eb="5">
      <t>カイ</t>
    </rPh>
    <rPh sb="6" eb="7">
      <t>ケッ</t>
    </rPh>
    <rPh sb="10" eb="11">
      <t>テ</t>
    </rPh>
    <rPh sb="12" eb="13">
      <t>ジュン</t>
    </rPh>
    <phoneticPr fontId="3"/>
  </si>
  <si>
    <t>苦　情　受　付</t>
    <rPh sb="0" eb="1">
      <t>ク</t>
    </rPh>
    <rPh sb="2" eb="3">
      <t>ジョウ</t>
    </rPh>
    <rPh sb="4" eb="5">
      <t>ウケ</t>
    </rPh>
    <rPh sb="6" eb="7">
      <t>ツキ</t>
    </rPh>
    <phoneticPr fontId="13"/>
  </si>
  <si>
    <t>周 　　　　 知</t>
    <rPh sb="0" eb="1">
      <t>シュウ</t>
    </rPh>
    <rPh sb="7" eb="8">
      <t>チ</t>
    </rPh>
    <phoneticPr fontId="13"/>
  </si>
  <si>
    <t>苦　情　解　決</t>
    <rPh sb="0" eb="1">
      <t>ク</t>
    </rPh>
    <rPh sb="2" eb="3">
      <t>ジョウ</t>
    </rPh>
    <rPh sb="4" eb="5">
      <t>カイ</t>
    </rPh>
    <rPh sb="6" eb="7">
      <t>ケツ</t>
    </rPh>
    <phoneticPr fontId="13"/>
  </si>
  <si>
    <t xml:space="preserve">  第三者委員報告（苦情内容）</t>
    <rPh sb="10" eb="12">
      <t>クジョウ</t>
    </rPh>
    <rPh sb="12" eb="14">
      <t>ナイヨウ</t>
    </rPh>
    <phoneticPr fontId="13"/>
  </si>
  <si>
    <t>１０</t>
    <phoneticPr fontId="13"/>
  </si>
  <si>
    <t xml:space="preserve">会計組織等の状況 ------------------------------------------------------------------------------------------------------ </t>
    <rPh sb="0" eb="2">
      <t>カイケイ</t>
    </rPh>
    <rPh sb="2" eb="4">
      <t>ソシキ</t>
    </rPh>
    <rPh sb="4" eb="5">
      <t>トウ</t>
    </rPh>
    <rPh sb="6" eb="8">
      <t>ジョウキョウ</t>
    </rPh>
    <phoneticPr fontId="13"/>
  </si>
  <si>
    <t>１４</t>
    <phoneticPr fontId="13"/>
  </si>
  <si>
    <t>１５</t>
    <phoneticPr fontId="13"/>
  </si>
  <si>
    <t>１６</t>
    <phoneticPr fontId="13"/>
  </si>
  <si>
    <t>１９</t>
    <phoneticPr fontId="13"/>
  </si>
  <si>
    <t>２０</t>
    <phoneticPr fontId="13"/>
  </si>
  <si>
    <t>制度資金の借入金及び償還実績状況 --------------------------------------------------------------------------------------</t>
    <rPh sb="0" eb="2">
      <t>セイド</t>
    </rPh>
    <rPh sb="2" eb="4">
      <t>シキン</t>
    </rPh>
    <rPh sb="5" eb="8">
      <t>カリイレキン</t>
    </rPh>
    <rPh sb="8" eb="9">
      <t>オヨ</t>
    </rPh>
    <rPh sb="10" eb="12">
      <t>ショウカン</t>
    </rPh>
    <rPh sb="12" eb="14">
      <t>ジッセキ</t>
    </rPh>
    <rPh sb="14" eb="16">
      <t>ジョウキョウ</t>
    </rPh>
    <phoneticPr fontId="13"/>
  </si>
  <si>
    <t>市中銀行等からの借入金及び償還実績状況 --------------------------------------------------------------------------------</t>
    <phoneticPr fontId="13"/>
  </si>
  <si>
    <t>法人に対する寄附金（品）の状況 ----------------------------------------------------------------------------------------</t>
    <rPh sb="0" eb="2">
      <t>ホウジン</t>
    </rPh>
    <rPh sb="3" eb="4">
      <t>タイ</t>
    </rPh>
    <rPh sb="6" eb="9">
      <t>キフキン</t>
    </rPh>
    <rPh sb="10" eb="11">
      <t>シナ</t>
    </rPh>
    <rPh sb="13" eb="15">
      <t>ジョウキョウ</t>
    </rPh>
    <phoneticPr fontId="13"/>
  </si>
  <si>
    <t>法人設立・施設等整備資金の状況 ----------------------------------------------------------------------------------------</t>
    <rPh sb="0" eb="2">
      <t>ホウジン</t>
    </rPh>
    <rPh sb="2" eb="4">
      <t>セツリツ</t>
    </rPh>
    <rPh sb="5" eb="7">
      <t>シセツ</t>
    </rPh>
    <rPh sb="7" eb="8">
      <t>トウ</t>
    </rPh>
    <rPh sb="8" eb="10">
      <t>セイビ</t>
    </rPh>
    <rPh sb="10" eb="12">
      <t>シキン</t>
    </rPh>
    <rPh sb="13" eb="15">
      <t>ジョウキョウ</t>
    </rPh>
    <phoneticPr fontId="13"/>
  </si>
  <si>
    <t>法人設立・施設等整備資金の収支の状況 ----------------------------------------------------------------------------------</t>
    <rPh sb="0" eb="2">
      <t>ホウジン</t>
    </rPh>
    <rPh sb="2" eb="4">
      <t>セツリツ</t>
    </rPh>
    <rPh sb="5" eb="7">
      <t>シセツ</t>
    </rPh>
    <rPh sb="7" eb="8">
      <t>トウ</t>
    </rPh>
    <rPh sb="8" eb="10">
      <t>セイビ</t>
    </rPh>
    <rPh sb="10" eb="12">
      <t>シキン</t>
    </rPh>
    <rPh sb="13" eb="15">
      <t>シュウシ</t>
    </rPh>
    <rPh sb="16" eb="18">
      <t>ジョウキョウ</t>
    </rPh>
    <phoneticPr fontId="13"/>
  </si>
  <si>
    <t>法人（全体）の契約の状況 ----------------------------------------------------------------------------------------------</t>
    <rPh sb="0" eb="2">
      <t>ホウジン</t>
    </rPh>
    <rPh sb="3" eb="5">
      <t>ゼンタイ</t>
    </rPh>
    <rPh sb="7" eb="9">
      <t>ケイヤク</t>
    </rPh>
    <rPh sb="10" eb="12">
      <t>ジョウキョウ</t>
    </rPh>
    <phoneticPr fontId="13"/>
  </si>
  <si>
    <t>決　　　定　　　事　　　項</t>
    <rPh sb="0" eb="1">
      <t>ケッ</t>
    </rPh>
    <rPh sb="4" eb="5">
      <t>サダム</t>
    </rPh>
    <rPh sb="8" eb="9">
      <t>コト</t>
    </rPh>
    <rPh sb="12" eb="13">
      <t>コウ</t>
    </rPh>
    <phoneticPr fontId="13"/>
  </si>
  <si>
    <t>施設名：</t>
    <rPh sb="0" eb="2">
      <t>シセツ</t>
    </rPh>
    <rPh sb="2" eb="3">
      <t>メイ</t>
    </rPh>
    <phoneticPr fontId="13"/>
  </si>
  <si>
    <t>　１ ホームページ　　２ 事業報告書　　３ 広報誌等　　４ その他（　　　　　　　　）　５ 公表していない</t>
    <rPh sb="13" eb="15">
      <t>ジギョウ</t>
    </rPh>
    <rPh sb="15" eb="18">
      <t>ホウコクショ</t>
    </rPh>
    <rPh sb="22" eb="24">
      <t>コウホウ</t>
    </rPh>
    <rPh sb="24" eb="25">
      <t>シ</t>
    </rPh>
    <rPh sb="25" eb="26">
      <t>トウ</t>
    </rPh>
    <rPh sb="32" eb="33">
      <t>タ</t>
    </rPh>
    <rPh sb="46" eb="48">
      <t>コウヒョウ</t>
    </rPh>
    <phoneticPr fontId="13"/>
  </si>
  <si>
    <t>作成書類</t>
    <rPh sb="0" eb="2">
      <t>サクセイ</t>
    </rPh>
    <rPh sb="2" eb="4">
      <t>ショルイ</t>
    </rPh>
    <phoneticPr fontId="13"/>
  </si>
  <si>
    <t>□財務会計に関する内部統制の向上に対する支援業務実施報告書
□財務会計に関する事務処理体制の向上に対する支援業務実施報告書</t>
    <rPh sb="1" eb="3">
      <t>ザイム</t>
    </rPh>
    <rPh sb="3" eb="5">
      <t>カイケイ</t>
    </rPh>
    <rPh sb="6" eb="7">
      <t>カン</t>
    </rPh>
    <rPh sb="9" eb="11">
      <t>ナイブ</t>
    </rPh>
    <rPh sb="11" eb="13">
      <t>トウセイ</t>
    </rPh>
    <rPh sb="14" eb="16">
      <t>コウジョウ</t>
    </rPh>
    <rPh sb="17" eb="18">
      <t>タイ</t>
    </rPh>
    <rPh sb="20" eb="22">
      <t>シエン</t>
    </rPh>
    <rPh sb="22" eb="24">
      <t>ギョウム</t>
    </rPh>
    <rPh sb="24" eb="26">
      <t>ジッシ</t>
    </rPh>
    <rPh sb="26" eb="29">
      <t>ホウコクショ</t>
    </rPh>
    <rPh sb="40" eb="42">
      <t>ジム</t>
    </rPh>
    <rPh sb="42" eb="44">
      <t>ショリ</t>
    </rPh>
    <rPh sb="44" eb="46">
      <t>タイセイ</t>
    </rPh>
    <phoneticPr fontId="22"/>
  </si>
  <si>
    <t>作成書類</t>
    <rPh sb="0" eb="2">
      <t>サクセイ</t>
    </rPh>
    <rPh sb="2" eb="4">
      <t>ショルイ</t>
    </rPh>
    <phoneticPr fontId="22"/>
  </si>
  <si>
    <t>□独立監査人の監査報告書
□監査実施概要及び監査結果の説明書</t>
    <rPh sb="1" eb="3">
      <t>ドクリツ</t>
    </rPh>
    <rPh sb="3" eb="5">
      <t>カンサ</t>
    </rPh>
    <rPh sb="5" eb="6">
      <t>ニン</t>
    </rPh>
    <rPh sb="7" eb="9">
      <t>カンサ</t>
    </rPh>
    <rPh sb="9" eb="12">
      <t>ホウコクショ</t>
    </rPh>
    <rPh sb="15" eb="17">
      <t>カンサ</t>
    </rPh>
    <rPh sb="17" eb="19">
      <t>ジッシ</t>
    </rPh>
    <rPh sb="19" eb="21">
      <t>ガイヨウ</t>
    </rPh>
    <rPh sb="21" eb="22">
      <t>オヨ</t>
    </rPh>
    <rPh sb="23" eb="25">
      <t>カンサ</t>
    </rPh>
    <rPh sb="25" eb="27">
      <t>ケッカ</t>
    </rPh>
    <rPh sb="28" eb="31">
      <t>セツメイショ</t>
    </rPh>
    <phoneticPr fontId="22"/>
  </si>
  <si>
    <t>　１ インターネット（　法人ホームページ ・ 全国経営協ホームページ ・ ＷＡＭネット　）　２　その他（　　　　　　　　　　　　　　　　　　　　　）</t>
    <rPh sb="12" eb="14">
      <t>ホウジン</t>
    </rPh>
    <rPh sb="23" eb="25">
      <t>ゼンコク</t>
    </rPh>
    <rPh sb="25" eb="27">
      <t>ケイエイ</t>
    </rPh>
    <rPh sb="27" eb="28">
      <t>キョウ</t>
    </rPh>
    <rPh sb="50" eb="51">
      <t>タ</t>
    </rPh>
    <phoneticPr fontId="3"/>
  </si>
  <si>
    <t>〇　措置費支弁対象施設（運営費の運用通知別表２）</t>
    <rPh sb="2" eb="4">
      <t>ソチ</t>
    </rPh>
    <rPh sb="4" eb="5">
      <t>ヒ</t>
    </rPh>
    <rPh sb="5" eb="7">
      <t>シベン</t>
    </rPh>
    <rPh sb="7" eb="9">
      <t>タイショウ</t>
    </rPh>
    <rPh sb="9" eb="11">
      <t>シセツ</t>
    </rPh>
    <rPh sb="12" eb="15">
      <t>ウンエイヒ</t>
    </rPh>
    <rPh sb="16" eb="18">
      <t>ウンヨウ</t>
    </rPh>
    <rPh sb="18" eb="20">
      <t>ツウチ</t>
    </rPh>
    <rPh sb="20" eb="22">
      <t>ベッピョウ</t>
    </rPh>
    <phoneticPr fontId="13"/>
  </si>
  <si>
    <t>１　生活保護法による「保護施設」</t>
  </si>
  <si>
    <t>２　身体障害者福祉法による「視聴覚障害者情報提供施設」</t>
  </si>
  <si>
    <t>３　老人福祉法による「養護老人ホーム」</t>
  </si>
  <si>
    <t>　(2)　繰入金の使途内容及び使途別繰入額の状況</t>
    <phoneticPr fontId="13"/>
  </si>
  <si>
    <t>①措置費収入から充当した額</t>
    <rPh sb="8" eb="10">
      <t>ジュウトウ</t>
    </rPh>
    <rPh sb="12" eb="13">
      <t>ガク</t>
    </rPh>
    <phoneticPr fontId="13"/>
  </si>
  <si>
    <t>その他（　　　　）　　　　　　　　　　　　　　　　　　　　　　　　　　　　　　　　　　　　　　　　　　　　　　　　　　　　　　　　　　　　　　　　　　　　　　　　　　　　</t>
    <rPh sb="2" eb="3">
      <t>タ</t>
    </rPh>
    <phoneticPr fontId="13"/>
  </si>
  <si>
    <t>②運用収入から充当した額</t>
    <rPh sb="7" eb="9">
      <t>ジュウトウ</t>
    </rPh>
    <rPh sb="11" eb="12">
      <t>ガク</t>
    </rPh>
    <phoneticPr fontId="13"/>
  </si>
  <si>
    <t>（使途内容）　　　　　　　　　　　　　　　　　　　　　　　</t>
    <phoneticPr fontId="13"/>
  </si>
  <si>
    <t>当該施設等の整備等に充当した額　　</t>
    <rPh sb="4" eb="5">
      <t>トウ</t>
    </rPh>
    <phoneticPr fontId="13"/>
  </si>
  <si>
    <t>法人本部の運営経費</t>
    <phoneticPr fontId="13"/>
  </si>
  <si>
    <t>第一種社会福祉事業及び第二種社会福祉事業の運営経費</t>
    <phoneticPr fontId="13"/>
  </si>
  <si>
    <t>同一法人が運営する公益事業の運営経費</t>
    <rPh sb="16" eb="18">
      <t>ケイヒ</t>
    </rPh>
    <phoneticPr fontId="13"/>
  </si>
  <si>
    <t>合　　　　計</t>
    <rPh sb="0" eb="1">
      <t>ゴウ</t>
    </rPh>
    <rPh sb="5" eb="6">
      <t>ケイ</t>
    </rPh>
    <phoneticPr fontId="13"/>
  </si>
  <si>
    <t>①措置費収入からの民改費
　管理費加算分相当繰入額</t>
    <rPh sb="1" eb="4">
      <t>ソチヒ</t>
    </rPh>
    <rPh sb="4" eb="6">
      <t>シュウニュウ</t>
    </rPh>
    <rPh sb="9" eb="10">
      <t>ミン</t>
    </rPh>
    <rPh sb="10" eb="11">
      <t>カイ</t>
    </rPh>
    <rPh sb="11" eb="12">
      <t>ヒ</t>
    </rPh>
    <phoneticPr fontId="3"/>
  </si>
  <si>
    <t>５  児童福祉法による「児童福祉施設（除く保育所）」</t>
    <phoneticPr fontId="13"/>
  </si>
  <si>
    <t>　・児童自立生活援助事業を行う「自立援助ホーム」</t>
    <phoneticPr fontId="13"/>
  </si>
  <si>
    <t>　・小規模住居型児童養育事業を行う「ファミリーホーム」</t>
    <phoneticPr fontId="13"/>
  </si>
  <si>
    <t>充当額計</t>
    <rPh sb="0" eb="2">
      <t>ジュウトウ</t>
    </rPh>
    <rPh sb="2" eb="3">
      <t>ガク</t>
    </rPh>
    <rPh sb="3" eb="4">
      <t>ケイ</t>
    </rPh>
    <phoneticPr fontId="13"/>
  </si>
  <si>
    <t>当該施設等の整備等に充当した額　　　　　　　　　　　　　　　　　　　　　　　　　　　　　　　　　　　　　　　</t>
    <rPh sb="0" eb="2">
      <t>トウガイ</t>
    </rPh>
    <rPh sb="4" eb="5">
      <t>トウ</t>
    </rPh>
    <phoneticPr fontId="13"/>
  </si>
  <si>
    <t>（使途内容）　　　　　　　　　　　　　　　　　　　　　　　　　　　　　　　　　　　　　</t>
    <rPh sb="1" eb="3">
      <t>シト</t>
    </rPh>
    <rPh sb="3" eb="5">
      <t>ナイヨウ</t>
    </rPh>
    <phoneticPr fontId="13"/>
  </si>
  <si>
    <t>　摘　　要　　（この欄は法人において記入しないこと。）</t>
    <rPh sb="1" eb="2">
      <t>ツム</t>
    </rPh>
    <rPh sb="4" eb="5">
      <t>ヨウ</t>
    </rPh>
    <phoneticPr fontId="13"/>
  </si>
  <si>
    <t>　　〇繰入限度額を超過していないか。　</t>
    <phoneticPr fontId="13"/>
  </si>
  <si>
    <t>(注)該当する項目に充当額を記載すること。</t>
    <phoneticPr fontId="13"/>
  </si>
  <si>
    <t xml:space="preserve">②運用収入からの繰入額   </t>
    <rPh sb="1" eb="3">
      <t>ウンヨウ</t>
    </rPh>
    <rPh sb="3" eb="5">
      <t>シュウニュウ</t>
    </rPh>
    <rPh sb="8" eb="11">
      <t>クリイレガク</t>
    </rPh>
    <phoneticPr fontId="3"/>
  </si>
  <si>
    <t>７　特定社会福祉法人の内部管理体制の状況</t>
    <rPh sb="2" eb="4">
      <t>トクテイ</t>
    </rPh>
    <rPh sb="4" eb="6">
      <t>シャカイ</t>
    </rPh>
    <rPh sb="6" eb="8">
      <t>フクシ</t>
    </rPh>
    <rPh sb="8" eb="10">
      <t>ホウジン</t>
    </rPh>
    <rPh sb="11" eb="13">
      <t>ナイブ</t>
    </rPh>
    <rPh sb="13" eb="15">
      <t>カンリ</t>
    </rPh>
    <rPh sb="15" eb="17">
      <t>タイセイ</t>
    </rPh>
    <phoneticPr fontId="22"/>
  </si>
  <si>
    <t>□税理士</t>
    <phoneticPr fontId="13"/>
  </si>
  <si>
    <t>特定社会福祉法人の内部管理体制の状況 ----------------------------------------------------------------------------------</t>
    <rPh sb="0" eb="2">
      <t>トクテイ</t>
    </rPh>
    <rPh sb="2" eb="4">
      <t>シャカイ</t>
    </rPh>
    <rPh sb="4" eb="6">
      <t>フクシ</t>
    </rPh>
    <rPh sb="6" eb="8">
      <t>ホウジン</t>
    </rPh>
    <rPh sb="9" eb="11">
      <t>ナイブ</t>
    </rPh>
    <rPh sb="11" eb="13">
      <t>カンリ</t>
    </rPh>
    <rPh sb="13" eb="15">
      <t>タイセイ</t>
    </rPh>
    <rPh sb="16" eb="18">
      <t>ジョウキョウ</t>
    </rPh>
    <phoneticPr fontId="13"/>
  </si>
  <si>
    <t>サービス向上のための取組 ----------------------------------------------------------------------------------------------</t>
    <rPh sb="4" eb="6">
      <t>コウジョウ</t>
    </rPh>
    <rPh sb="10" eb="12">
      <t>トリク</t>
    </rPh>
    <phoneticPr fontId="13"/>
  </si>
  <si>
    <t>　　　　年　　月　　日　登記（変更）</t>
    <rPh sb="4" eb="5">
      <t>ネン</t>
    </rPh>
    <rPh sb="7" eb="8">
      <t>ガツ</t>
    </rPh>
    <rPh sb="10" eb="11">
      <t>ニチ</t>
    </rPh>
    <rPh sb="12" eb="14">
      <t>トウキ</t>
    </rPh>
    <rPh sb="15" eb="17">
      <t>ヘンコウ</t>
    </rPh>
    <phoneticPr fontId="3"/>
  </si>
  <si>
    <t>　　○　開催日時</t>
    <rPh sb="4" eb="6">
      <t>カイサイ</t>
    </rPh>
    <rPh sb="6" eb="8">
      <t>ニチジ</t>
    </rPh>
    <phoneticPr fontId="3"/>
  </si>
  <si>
    <t>　　○　議事の経過の要領及びその結果</t>
    <rPh sb="4" eb="6">
      <t>ギジ</t>
    </rPh>
    <rPh sb="7" eb="9">
      <t>ケイカ</t>
    </rPh>
    <rPh sb="10" eb="12">
      <t>ヨウリョウ</t>
    </rPh>
    <rPh sb="12" eb="13">
      <t>オヨ</t>
    </rPh>
    <rPh sb="16" eb="18">
      <t>ケッカ</t>
    </rPh>
    <phoneticPr fontId="3"/>
  </si>
  <si>
    <t>　　○　決議事項について特別の利害関係を有する評議員の氏名</t>
    <rPh sb="4" eb="6">
      <t>ケツギ</t>
    </rPh>
    <rPh sb="6" eb="8">
      <t>ジコウ</t>
    </rPh>
    <rPh sb="7" eb="8">
      <t>ギジ</t>
    </rPh>
    <rPh sb="12" eb="14">
      <t>トクベツ</t>
    </rPh>
    <rPh sb="15" eb="17">
      <t>リガイ</t>
    </rPh>
    <rPh sb="17" eb="19">
      <t>カンケイ</t>
    </rPh>
    <rPh sb="20" eb="21">
      <t>ユウ</t>
    </rPh>
    <rPh sb="23" eb="26">
      <t>ヒョウギイン</t>
    </rPh>
    <rPh sb="27" eb="29">
      <t>シメイ</t>
    </rPh>
    <phoneticPr fontId="3"/>
  </si>
  <si>
    <t>　　○　法の規定に基づき述べられた意見・発言内容の概要</t>
    <rPh sb="4" eb="5">
      <t>ホウ</t>
    </rPh>
    <rPh sb="6" eb="8">
      <t>キテイ</t>
    </rPh>
    <rPh sb="9" eb="10">
      <t>モト</t>
    </rPh>
    <rPh sb="12" eb="13">
      <t>ノ</t>
    </rPh>
    <rPh sb="17" eb="19">
      <t>イケン</t>
    </rPh>
    <rPh sb="20" eb="22">
      <t>ハツゲン</t>
    </rPh>
    <rPh sb="22" eb="24">
      <t>ナイヨウ</t>
    </rPh>
    <rPh sb="25" eb="27">
      <t>ガイヨウ</t>
    </rPh>
    <phoneticPr fontId="3"/>
  </si>
  <si>
    <t>　　○　議長の氏名（議長が存する場合）</t>
    <rPh sb="4" eb="6">
      <t>ギチョウ</t>
    </rPh>
    <rPh sb="7" eb="9">
      <t>シメイ</t>
    </rPh>
    <rPh sb="10" eb="12">
      <t>ギチョウ</t>
    </rPh>
    <rPh sb="13" eb="14">
      <t>ソン</t>
    </rPh>
    <rPh sb="16" eb="18">
      <t>バアイ</t>
    </rPh>
    <phoneticPr fontId="3"/>
  </si>
  <si>
    <t>　　○　議事録作成者氏名</t>
    <rPh sb="4" eb="7">
      <t>ギジロク</t>
    </rPh>
    <rPh sb="7" eb="9">
      <t>サクセイ</t>
    </rPh>
    <rPh sb="9" eb="10">
      <t>シャ</t>
    </rPh>
    <rPh sb="10" eb="12">
      <t>シメイ</t>
    </rPh>
    <phoneticPr fontId="3"/>
  </si>
  <si>
    <t>　　○　署名人の署名（記名押印）</t>
    <rPh sb="4" eb="6">
      <t>ショメイ</t>
    </rPh>
    <rPh sb="6" eb="7">
      <t>ニン</t>
    </rPh>
    <rPh sb="8" eb="10">
      <t>ショメイ</t>
    </rPh>
    <rPh sb="11" eb="13">
      <t>キメイ</t>
    </rPh>
    <rPh sb="13" eb="15">
      <t>オウイン</t>
    </rPh>
    <phoneticPr fontId="3"/>
  </si>
  <si>
    <r>
      <rPr>
        <sz val="12"/>
        <color indexed="8"/>
        <rFont val="ＭＳ Ｐゴシック"/>
        <family val="3"/>
        <charset val="128"/>
      </rPr>
      <t>５　評議員会の開催状況</t>
    </r>
    <phoneticPr fontId="3"/>
  </si>
  <si>
    <t>　　○　招集権者以外の理事又は監事が招集請求等した場合その旨</t>
    <rPh sb="4" eb="6">
      <t>ショウシュウ</t>
    </rPh>
    <rPh sb="6" eb="7">
      <t>ケン</t>
    </rPh>
    <rPh sb="7" eb="8">
      <t>シャ</t>
    </rPh>
    <rPh sb="8" eb="10">
      <t>イガイ</t>
    </rPh>
    <rPh sb="11" eb="13">
      <t>リジ</t>
    </rPh>
    <rPh sb="13" eb="14">
      <t>マタ</t>
    </rPh>
    <rPh sb="15" eb="17">
      <t>カンジ</t>
    </rPh>
    <rPh sb="18" eb="20">
      <t>ショウシュウ</t>
    </rPh>
    <rPh sb="20" eb="22">
      <t>セイキュウ</t>
    </rPh>
    <rPh sb="22" eb="23">
      <t>トウ</t>
    </rPh>
    <rPh sb="25" eb="27">
      <t>バアイ</t>
    </rPh>
    <rPh sb="29" eb="30">
      <t>ムネ</t>
    </rPh>
    <phoneticPr fontId="3"/>
  </si>
  <si>
    <t>　　○　決議事項について特別の利害関係を有する理事の氏名</t>
    <rPh sb="4" eb="6">
      <t>ケツギ</t>
    </rPh>
    <rPh sb="6" eb="8">
      <t>ジコウ</t>
    </rPh>
    <rPh sb="12" eb="14">
      <t>トクベツ</t>
    </rPh>
    <rPh sb="15" eb="17">
      <t>リガイ</t>
    </rPh>
    <rPh sb="17" eb="19">
      <t>カンケイ</t>
    </rPh>
    <rPh sb="20" eb="21">
      <t>ユウ</t>
    </rPh>
    <rPh sb="23" eb="25">
      <t>リジ</t>
    </rPh>
    <rPh sb="26" eb="28">
      <t>シメイ</t>
    </rPh>
    <phoneticPr fontId="3"/>
  </si>
  <si>
    <t>　　○　法の規定に基づく理事・監事の意見・発言内容の概要</t>
    <rPh sb="4" eb="5">
      <t>ホウ</t>
    </rPh>
    <rPh sb="6" eb="8">
      <t>キテイ</t>
    </rPh>
    <rPh sb="9" eb="10">
      <t>モト</t>
    </rPh>
    <rPh sb="12" eb="14">
      <t>リジ</t>
    </rPh>
    <rPh sb="15" eb="17">
      <t>カンジ</t>
    </rPh>
    <rPh sb="18" eb="20">
      <t>イケン</t>
    </rPh>
    <rPh sb="21" eb="23">
      <t>ハツゲン</t>
    </rPh>
    <rPh sb="23" eb="25">
      <t>ナイヨウ</t>
    </rPh>
    <rPh sb="26" eb="28">
      <t>ガイヨウ</t>
    </rPh>
    <phoneticPr fontId="3"/>
  </si>
  <si>
    <t>　　○　理事長（議事録署名人と定款で規定）以外の出席理事の氏名</t>
    <rPh sb="4" eb="6">
      <t>リジ</t>
    </rPh>
    <rPh sb="6" eb="7">
      <t>チョウ</t>
    </rPh>
    <rPh sb="8" eb="11">
      <t>ギジロク</t>
    </rPh>
    <rPh sb="11" eb="13">
      <t>ショメイ</t>
    </rPh>
    <rPh sb="13" eb="14">
      <t>ニン</t>
    </rPh>
    <rPh sb="15" eb="17">
      <t>テイカン</t>
    </rPh>
    <rPh sb="18" eb="20">
      <t>キテイ</t>
    </rPh>
    <rPh sb="21" eb="23">
      <t>イガイ</t>
    </rPh>
    <rPh sb="24" eb="26">
      <t>シュッセキ</t>
    </rPh>
    <rPh sb="26" eb="28">
      <t>リジ</t>
    </rPh>
    <rPh sb="29" eb="31">
      <t>シメイ</t>
    </rPh>
    <phoneticPr fontId="3"/>
  </si>
  <si>
    <t>　　○　理事会に出席した会計監査人の氏名又は名称</t>
    <rPh sb="4" eb="7">
      <t>リジカイ</t>
    </rPh>
    <rPh sb="8" eb="10">
      <t>シュッセキ</t>
    </rPh>
    <rPh sb="12" eb="14">
      <t>カイケイ</t>
    </rPh>
    <rPh sb="14" eb="16">
      <t>カンサ</t>
    </rPh>
    <rPh sb="16" eb="17">
      <t>ニン</t>
    </rPh>
    <rPh sb="18" eb="20">
      <t>シメイ</t>
    </rPh>
    <rPh sb="20" eb="21">
      <t>マタ</t>
    </rPh>
    <rPh sb="22" eb="24">
      <t>メイショウ</t>
    </rPh>
    <phoneticPr fontId="3"/>
  </si>
  <si>
    <t>６　理事会の開催状況</t>
    <phoneticPr fontId="3"/>
  </si>
  <si>
    <t>８　監 事 監 査 の 状 況</t>
    <rPh sb="2" eb="3">
      <t>ラン</t>
    </rPh>
    <rPh sb="4" eb="5">
      <t>コト</t>
    </rPh>
    <rPh sb="6" eb="7">
      <t>ラン</t>
    </rPh>
    <rPh sb="8" eb="9">
      <t>サ</t>
    </rPh>
    <rPh sb="12" eb="13">
      <t>ジョウ</t>
    </rPh>
    <rPh sb="14" eb="15">
      <t>キョウ</t>
    </rPh>
    <phoneticPr fontId="3"/>
  </si>
  <si>
    <t>公　　表　　項　　目</t>
    <rPh sb="0" eb="1">
      <t>コウ</t>
    </rPh>
    <rPh sb="3" eb="4">
      <t>ヒョウ</t>
    </rPh>
    <rPh sb="6" eb="7">
      <t>コウ</t>
    </rPh>
    <rPh sb="9" eb="10">
      <t>メ</t>
    </rPh>
    <phoneticPr fontId="3"/>
  </si>
  <si>
    <t>役員報酬等の支給の基準</t>
    <rPh sb="0" eb="2">
      <t>ヤクイン</t>
    </rPh>
    <rPh sb="2" eb="4">
      <t>ホウシュウ</t>
    </rPh>
    <rPh sb="4" eb="5">
      <t>トウ</t>
    </rPh>
    <rPh sb="6" eb="8">
      <t>シキュウ</t>
    </rPh>
    <rPh sb="9" eb="11">
      <t>キジュン</t>
    </rPh>
    <phoneticPr fontId="3"/>
  </si>
  <si>
    <t>公　　　表　　　の　　　方　　　法</t>
    <rPh sb="0" eb="1">
      <t>コウ</t>
    </rPh>
    <rPh sb="4" eb="5">
      <t>ヒョウ</t>
    </rPh>
    <rPh sb="12" eb="13">
      <t>カタ</t>
    </rPh>
    <rPh sb="16" eb="17">
      <t>ホウ</t>
    </rPh>
    <phoneticPr fontId="3"/>
  </si>
  <si>
    <r>
      <rPr>
        <sz val="12"/>
        <color indexed="8"/>
        <rFont val="ＭＳ Ｐゴシック"/>
        <family val="3"/>
        <charset val="128"/>
      </rPr>
      <t>１２　規程等の整備状況</t>
    </r>
    <rPh sb="3" eb="5">
      <t>キテイ</t>
    </rPh>
    <rPh sb="5" eb="6">
      <t>トウ</t>
    </rPh>
    <rPh sb="7" eb="9">
      <t>セイビ</t>
    </rPh>
    <rPh sb="9" eb="11">
      <t>ジョウキョウ</t>
    </rPh>
    <phoneticPr fontId="3"/>
  </si>
  <si>
    <t>①　地域における公益的な取組（制度外の地域ニーズを把握した公益的な事業・活動）</t>
    <rPh sb="2" eb="4">
      <t>チイキ</t>
    </rPh>
    <rPh sb="8" eb="10">
      <t>コウエキ</t>
    </rPh>
    <rPh sb="10" eb="11">
      <t>テキ</t>
    </rPh>
    <rPh sb="12" eb="14">
      <t>トリクミ</t>
    </rPh>
    <rPh sb="15" eb="17">
      <t>セイド</t>
    </rPh>
    <rPh sb="17" eb="18">
      <t>ガイ</t>
    </rPh>
    <rPh sb="19" eb="21">
      <t>チイキ</t>
    </rPh>
    <rPh sb="25" eb="27">
      <t>ハアク</t>
    </rPh>
    <rPh sb="29" eb="32">
      <t>コウエキテキ</t>
    </rPh>
    <rPh sb="33" eb="35">
      <t>ジギョウ</t>
    </rPh>
    <rPh sb="36" eb="38">
      <t>カツドウ</t>
    </rPh>
    <phoneticPr fontId="3"/>
  </si>
  <si>
    <t>１４　会 計 組 織 等 の 状 況</t>
    <rPh sb="3" eb="4">
      <t>カイ</t>
    </rPh>
    <rPh sb="5" eb="6">
      <t>ケイ</t>
    </rPh>
    <rPh sb="7" eb="8">
      <t>クミ</t>
    </rPh>
    <rPh sb="9" eb="10">
      <t>オリ</t>
    </rPh>
    <rPh sb="11" eb="12">
      <t>トウ</t>
    </rPh>
    <rPh sb="15" eb="16">
      <t>ジョウ</t>
    </rPh>
    <rPh sb="17" eb="18">
      <t>キョウ</t>
    </rPh>
    <phoneticPr fontId="13"/>
  </si>
  <si>
    <t>２９年度分実績</t>
    <phoneticPr fontId="3"/>
  </si>
  <si>
    <t>３０年度分実績</t>
    <phoneticPr fontId="3"/>
  </si>
  <si>
    <t>（措置費対象支弁施設（通知別表２）のみ記入）</t>
    <rPh sb="1" eb="4">
      <t>ソチヒ</t>
    </rPh>
    <rPh sb="4" eb="6">
      <t>タイショウ</t>
    </rPh>
    <rPh sb="6" eb="8">
      <t>シベン</t>
    </rPh>
    <rPh sb="8" eb="10">
      <t>シセツ</t>
    </rPh>
    <rPh sb="11" eb="13">
      <t>ツウチ</t>
    </rPh>
    <rPh sb="13" eb="15">
      <t>ベッピョウ</t>
    </rPh>
    <rPh sb="19" eb="21">
      <t>キニュウ</t>
    </rPh>
    <phoneticPr fontId="3"/>
  </si>
  <si>
    <t>１６　施設運営費（措置費）からの民改費管理費加算分相当額等の繰入れの状況</t>
    <rPh sb="3" eb="5">
      <t>シセツ</t>
    </rPh>
    <rPh sb="5" eb="8">
      <t>ウンエイヒ</t>
    </rPh>
    <rPh sb="9" eb="11">
      <t>ソチ</t>
    </rPh>
    <rPh sb="11" eb="12">
      <t>ヒ</t>
    </rPh>
    <rPh sb="16" eb="17">
      <t>ミン</t>
    </rPh>
    <rPh sb="17" eb="18">
      <t>カイ</t>
    </rPh>
    <rPh sb="18" eb="19">
      <t>ヒ</t>
    </rPh>
    <rPh sb="19" eb="22">
      <t>カンリヒ</t>
    </rPh>
    <rPh sb="22" eb="25">
      <t>カサンブン</t>
    </rPh>
    <rPh sb="25" eb="28">
      <t>ソウトウガク</t>
    </rPh>
    <rPh sb="28" eb="29">
      <t>トウ</t>
    </rPh>
    <rPh sb="30" eb="32">
      <t>クリイレ</t>
    </rPh>
    <rPh sb="34" eb="36">
      <t>ジョウキョウ</t>
    </rPh>
    <phoneticPr fontId="3"/>
  </si>
  <si>
    <t>平成・令和   　　年　　月　　日</t>
    <rPh sb="0" eb="2">
      <t>ヘイセイ</t>
    </rPh>
    <rPh sb="3" eb="4">
      <t>レイ</t>
    </rPh>
    <rPh sb="4" eb="5">
      <t>ワ</t>
    </rPh>
    <rPh sb="10" eb="11">
      <t>ネン</t>
    </rPh>
    <rPh sb="13" eb="14">
      <t>ツキ</t>
    </rPh>
    <rPh sb="16" eb="17">
      <t>ニチ</t>
    </rPh>
    <phoneticPr fontId="3"/>
  </si>
  <si>
    <t>借入先</t>
    <phoneticPr fontId="13"/>
  </si>
  <si>
    <r>
      <t>　　※</t>
    </r>
    <r>
      <rPr>
        <sz val="11"/>
        <rFont val="ＭＳ 明朝"/>
        <family val="1"/>
        <charset val="128"/>
      </rPr>
      <t>令和２年度決算額</t>
    </r>
    <rPh sb="3" eb="5">
      <t>レイワ</t>
    </rPh>
    <rPh sb="6" eb="8">
      <t>ネンド</t>
    </rPh>
    <phoneticPr fontId="22"/>
  </si>
  <si>
    <t>１１　法人の定款等の公表状況</t>
    <rPh sb="3" eb="5">
      <t>ホウジン</t>
    </rPh>
    <rPh sb="6" eb="8">
      <t>テイカン</t>
    </rPh>
    <rPh sb="8" eb="9">
      <t>トウ</t>
    </rPh>
    <rPh sb="10" eb="12">
      <t>コウヒョウ</t>
    </rPh>
    <rPh sb="12" eb="14">
      <t>ジョウキョウ</t>
    </rPh>
    <phoneticPr fontId="3"/>
  </si>
  <si>
    <t>年　月　日</t>
    <phoneticPr fontId="13"/>
  </si>
  <si>
    <t>　　年度</t>
    <phoneticPr fontId="13"/>
  </si>
  <si>
    <t>C欄・F欄の合計額の内訳</t>
    <rPh sb="4" eb="5">
      <t>ラン</t>
    </rPh>
    <rPh sb="8" eb="9">
      <t>ガク</t>
    </rPh>
    <rPh sb="10" eb="12">
      <t>ウチワケ</t>
    </rPh>
    <phoneticPr fontId="3"/>
  </si>
  <si>
    <t>支　　　出</t>
    <rPh sb="0" eb="1">
      <t>シ</t>
    </rPh>
    <rPh sb="4" eb="5">
      <t>デ</t>
    </rPh>
    <phoneticPr fontId="3"/>
  </si>
  <si>
    <t>収　　　入</t>
    <rPh sb="0" eb="1">
      <t>オサム</t>
    </rPh>
    <rPh sb="4" eb="5">
      <t>ニュウ</t>
    </rPh>
    <phoneticPr fontId="3"/>
  </si>
  <si>
    <t>有・無</t>
  </si>
  <si>
    <t>出席した
理事数</t>
    <rPh sb="0" eb="2">
      <t>シュッセキ</t>
    </rPh>
    <rPh sb="5" eb="7">
      <t>リジ</t>
    </rPh>
    <rPh sb="7" eb="8">
      <t>スウ</t>
    </rPh>
    <phoneticPr fontId="3"/>
  </si>
  <si>
    <t>　　　2.直近の開催状況まで記入すること。</t>
    <rPh sb="5" eb="7">
      <t>チョッキン</t>
    </rPh>
    <rPh sb="8" eb="12">
      <t>カイサイジョウキョウ</t>
    </rPh>
    <rPh sb="14" eb="16">
      <t>キニュウ</t>
    </rPh>
    <phoneticPr fontId="13"/>
  </si>
  <si>
    <t>委</t>
    <rPh sb="0" eb="1">
      <t>イ</t>
    </rPh>
    <phoneticPr fontId="3"/>
  </si>
  <si>
    <t>いる ・ いない</t>
  </si>
  <si>
    <t>ａ．取り組んでいる　　ｂ．取り組んでいない</t>
    <rPh sb="2" eb="3">
      <t>ト</t>
    </rPh>
    <rPh sb="4" eb="5">
      <t>ク</t>
    </rPh>
    <phoneticPr fontId="3"/>
  </si>
  <si>
    <t>有　・　無</t>
    <phoneticPr fontId="13"/>
  </si>
  <si>
    <t>件）</t>
    <rPh sb="0" eb="1">
      <t>ケン</t>
    </rPh>
    <phoneticPr fontId="13"/>
  </si>
  <si>
    <t>入札　・　随意</t>
  </si>
  <si>
    <t>（＿＿年度の件数：</t>
  </si>
  <si>
    <t>ﾒｰﾙｱﾄﾞﾚｽ</t>
    <phoneticPr fontId="3"/>
  </si>
  <si>
    <t>３　みなし決議（決議の省略）を行っているか</t>
    <rPh sb="5" eb="7">
      <t>ケツギ</t>
    </rPh>
    <rPh sb="8" eb="10">
      <t>ケツギ</t>
    </rPh>
    <rPh sb="11" eb="13">
      <t>ショウリャク</t>
    </rPh>
    <rPh sb="15" eb="16">
      <t>オコナ</t>
    </rPh>
    <phoneticPr fontId="3"/>
  </si>
  <si>
    <t>施設運営費（措置費）からの民改費管理費加算分相当額等の繰入れの状況 ----------------------------------------------------</t>
    <rPh sb="0" eb="2">
      <t>シセツ</t>
    </rPh>
    <rPh sb="2" eb="4">
      <t>ウンエイ</t>
    </rPh>
    <rPh sb="4" eb="5">
      <t>ヒ</t>
    </rPh>
    <rPh sb="6" eb="8">
      <t>ソチ</t>
    </rPh>
    <rPh sb="8" eb="9">
      <t>ヒ</t>
    </rPh>
    <rPh sb="13" eb="14">
      <t>ミン</t>
    </rPh>
    <rPh sb="14" eb="15">
      <t>アラタ</t>
    </rPh>
    <rPh sb="15" eb="16">
      <t>ヒ</t>
    </rPh>
    <rPh sb="16" eb="19">
      <t>カンリヒ</t>
    </rPh>
    <rPh sb="19" eb="21">
      <t>カサン</t>
    </rPh>
    <rPh sb="21" eb="22">
      <t>ブン</t>
    </rPh>
    <rPh sb="22" eb="24">
      <t>ソウトウ</t>
    </rPh>
    <rPh sb="24" eb="25">
      <t>ガク</t>
    </rPh>
    <rPh sb="25" eb="26">
      <t>トウ</t>
    </rPh>
    <rPh sb="27" eb="29">
      <t>クリイ</t>
    </rPh>
    <rPh sb="31" eb="33">
      <t>ジョウキョウ</t>
    </rPh>
    <phoneticPr fontId="13"/>
  </si>
  <si>
    <r>
      <rPr>
        <sz val="11"/>
        <rFont val="ＭＳ 明朝"/>
        <family val="1"/>
        <charset val="128"/>
      </rPr>
      <t xml:space="preserve">〔資料作成にあたっての留意事項〕
</t>
    </r>
    <r>
      <rPr>
        <sz val="11"/>
        <color rgb="FFFF0000"/>
        <rFont val="ＭＳ 明朝"/>
        <family val="1"/>
        <charset val="128"/>
      </rPr>
      <t xml:space="preserve">１．まずはじめに、表紙の「作成基準日」に日付を入力すること。
（特に指定のない限り、検査の前々月１日が作成基準日となる。）
</t>
    </r>
    <r>
      <rPr>
        <sz val="11"/>
        <rFont val="ＭＳ 明朝"/>
        <family val="1"/>
        <charset val="128"/>
      </rPr>
      <t>２．記載事項が欄に収まらない場合等は、様式を適宜追加、加工すること。</t>
    </r>
    <rPh sb="30" eb="32">
      <t>サクセイ</t>
    </rPh>
    <rPh sb="32" eb="35">
      <t>キジュンビ</t>
    </rPh>
    <rPh sb="68" eb="70">
      <t>サクセイ</t>
    </rPh>
    <rPh sb="70" eb="73">
      <t>キジュンビ</t>
    </rPh>
    <phoneticPr fontId="13"/>
  </si>
  <si>
    <r>
      <t>　　　</t>
    </r>
    <r>
      <rPr>
        <b/>
        <sz val="11"/>
        <rFont val="ＭＳ ゴシック"/>
        <family val="3"/>
        <charset val="128"/>
      </rPr>
      <t>2.直近の開催状況まで記入すること。</t>
    </r>
    <rPh sb="5" eb="7">
      <t>チョッキン</t>
    </rPh>
    <rPh sb="8" eb="12">
      <t>カイサイジョウキョウ</t>
    </rPh>
    <rPh sb="14" eb="16">
      <t>キニュウ</t>
    </rPh>
    <phoneticPr fontId="13"/>
  </si>
  <si>
    <r>
      <t>（注）</t>
    </r>
    <r>
      <rPr>
        <b/>
        <sz val="10"/>
        <rFont val="ＭＳ ゴシック"/>
        <family val="3"/>
        <charset val="128"/>
      </rPr>
      <t>1.監査報告書（写）を添付すること。</t>
    </r>
    <rPh sb="1" eb="2">
      <t>チュウ</t>
    </rPh>
    <rPh sb="5" eb="7">
      <t>カンサ</t>
    </rPh>
    <rPh sb="7" eb="10">
      <t>ホウコクショ</t>
    </rPh>
    <rPh sb="11" eb="12">
      <t>ウツ</t>
    </rPh>
    <rPh sb="14" eb="16">
      <t>テンプ</t>
    </rPh>
    <phoneticPr fontId="3"/>
  </si>
  <si>
    <t>（注） 1.該当する□にチェックすること。</t>
    <phoneticPr fontId="13"/>
  </si>
  <si>
    <r>
      <t>　　　</t>
    </r>
    <r>
      <rPr>
        <b/>
        <sz val="10"/>
        <rFont val="ＭＳ ゴシック"/>
        <family val="3"/>
        <charset val="128"/>
      </rPr>
      <t>4.表内の作成書類の写しを添付すること。</t>
    </r>
    <rPh sb="5" eb="7">
      <t>ヒョウナイ</t>
    </rPh>
    <rPh sb="8" eb="12">
      <t>サクセイショルイ</t>
    </rPh>
    <rPh sb="13" eb="14">
      <t>ウツ</t>
    </rPh>
    <rPh sb="16" eb="18">
      <t>テンプ</t>
    </rPh>
    <phoneticPr fontId="22"/>
  </si>
  <si>
    <t>　　　　　　この欄は、法人に
　　　　　　おいて記入しない
　　　　　　こと。　　　　　　　</t>
    <rPh sb="8" eb="9">
      <t>ラン</t>
    </rPh>
    <rPh sb="11" eb="13">
      <t>ホウジン</t>
    </rPh>
    <rPh sb="24" eb="26">
      <t>キニュウ</t>
    </rPh>
    <phoneticPr fontId="3"/>
  </si>
  <si>
    <r>
      <t>（注）</t>
    </r>
    <r>
      <rPr>
        <b/>
        <sz val="10"/>
        <rFont val="ＭＳ ゴシック"/>
        <family val="3"/>
        <charset val="128"/>
      </rPr>
      <t>1.本表は、役員（理事及び監事）と評議員を別葉にすること。</t>
    </r>
    <r>
      <rPr>
        <sz val="9"/>
        <rFont val="ＭＳ 明朝"/>
        <family val="1"/>
        <charset val="128"/>
      </rPr>
      <t xml:space="preserve">
　　　2.財務諸表等の監査をする監事は、「役員の資格等」の財務欄に○印をつけること。
　　　3.親族とは、民法に定める配偶者と３親等以内の親族をいう。
　　　4.特殊関係者とは、省令第２条の７及び第２条の８（評議員）又は第２条の10（理事）若しくは第２条の11（監事）に定める者をいう。</t>
    </r>
    <rPh sb="1" eb="2">
      <t>チュウ</t>
    </rPh>
    <rPh sb="5" eb="6">
      <t>ホン</t>
    </rPh>
    <rPh sb="6" eb="7">
      <t>ヒョウ</t>
    </rPh>
    <rPh sb="9" eb="11">
      <t>ヤクイン</t>
    </rPh>
    <rPh sb="12" eb="14">
      <t>リジ</t>
    </rPh>
    <rPh sb="14" eb="15">
      <t>オヨ</t>
    </rPh>
    <rPh sb="16" eb="18">
      <t>カンジ</t>
    </rPh>
    <rPh sb="20" eb="23">
      <t>ヒョウギイン</t>
    </rPh>
    <rPh sb="24" eb="26">
      <t>ベツヨウ</t>
    </rPh>
    <rPh sb="38" eb="40">
      <t>ザイム</t>
    </rPh>
    <rPh sb="40" eb="42">
      <t>ショヒョウ</t>
    </rPh>
    <rPh sb="42" eb="43">
      <t>トウ</t>
    </rPh>
    <rPh sb="44" eb="46">
      <t>カンサ</t>
    </rPh>
    <rPh sb="49" eb="51">
      <t>カンジ</t>
    </rPh>
    <rPh sb="54" eb="56">
      <t>ヤクイン</t>
    </rPh>
    <rPh sb="57" eb="59">
      <t>シカク</t>
    </rPh>
    <rPh sb="59" eb="60">
      <t>トウ</t>
    </rPh>
    <rPh sb="62" eb="64">
      <t>ザイム</t>
    </rPh>
    <rPh sb="64" eb="65">
      <t>ラン</t>
    </rPh>
    <rPh sb="67" eb="68">
      <t>シル</t>
    </rPh>
    <rPh sb="81" eb="83">
      <t>シンゾク</t>
    </rPh>
    <rPh sb="86" eb="88">
      <t>ミンポウ</t>
    </rPh>
    <rPh sb="89" eb="90">
      <t>サダ</t>
    </rPh>
    <rPh sb="92" eb="95">
      <t>ハイグウシャ</t>
    </rPh>
    <rPh sb="97" eb="99">
      <t>シントウ</t>
    </rPh>
    <rPh sb="99" eb="101">
      <t>イナイ</t>
    </rPh>
    <rPh sb="102" eb="104">
      <t>シンゾク</t>
    </rPh>
    <rPh sb="114" eb="116">
      <t>トクシュ</t>
    </rPh>
    <rPh sb="116" eb="119">
      <t>カンケイシャ</t>
    </rPh>
    <rPh sb="122" eb="124">
      <t>ショウレイ</t>
    </rPh>
    <rPh sb="124" eb="125">
      <t>ダイ</t>
    </rPh>
    <rPh sb="126" eb="127">
      <t>ジョウ</t>
    </rPh>
    <rPh sb="129" eb="130">
      <t>オヨ</t>
    </rPh>
    <rPh sb="137" eb="140">
      <t>ヒョウギイン</t>
    </rPh>
    <rPh sb="141" eb="142">
      <t>マタ</t>
    </rPh>
    <rPh sb="150" eb="152">
      <t>リジ</t>
    </rPh>
    <rPh sb="153" eb="154">
      <t>モ</t>
    </rPh>
    <rPh sb="164" eb="166">
      <t>カンジ</t>
    </rPh>
    <rPh sb="168" eb="169">
      <t>サダ</t>
    </rPh>
    <rPh sb="171" eb="172">
      <t>モノ</t>
    </rPh>
    <phoneticPr fontId="3"/>
  </si>
  <si>
    <t>年・月・週・日
時給の別</t>
    <phoneticPr fontId="13"/>
  </si>
  <si>
    <t>　　○　出席者氏名又は名称（評議員、理事、監事又は会計監査人）</t>
    <rPh sb="4" eb="7">
      <t>シュッセキシャ</t>
    </rPh>
    <rPh sb="7" eb="9">
      <t>シメイ</t>
    </rPh>
    <rPh sb="9" eb="10">
      <t>マタ</t>
    </rPh>
    <rPh sb="11" eb="13">
      <t>メイショウ</t>
    </rPh>
    <rPh sb="14" eb="17">
      <t>ヒョウギイン</t>
    </rPh>
    <rPh sb="18" eb="20">
      <t>リジ</t>
    </rPh>
    <rPh sb="21" eb="23">
      <t>カンジ</t>
    </rPh>
    <rPh sb="23" eb="24">
      <t>マタ</t>
    </rPh>
    <rPh sb="25" eb="27">
      <t>カイケイ</t>
    </rPh>
    <rPh sb="27" eb="29">
      <t>カンサ</t>
    </rPh>
    <rPh sb="29" eb="30">
      <t>ニン</t>
    </rPh>
    <phoneticPr fontId="3"/>
  </si>
  <si>
    <t>　摘　　要　　（この欄は、法人において記入しないこと。）</t>
    <rPh sb="1" eb="5">
      <t>テキヨウ</t>
    </rPh>
    <rPh sb="10" eb="11">
      <t>ラン</t>
    </rPh>
    <rPh sb="13" eb="15">
      <t>ホウジン</t>
    </rPh>
    <rPh sb="19" eb="21">
      <t>キニュウ</t>
    </rPh>
    <phoneticPr fontId="3"/>
  </si>
  <si>
    <t>　　　2.改善状況には、監査結果の指示・指摘事項に対する改善状況を記入すること。</t>
    <rPh sb="5" eb="7">
      <t>カイゼン</t>
    </rPh>
    <rPh sb="7" eb="9">
      <t>ジョウキョウ</t>
    </rPh>
    <rPh sb="12" eb="14">
      <t>カンサ</t>
    </rPh>
    <rPh sb="14" eb="16">
      <t>ケッカ</t>
    </rPh>
    <rPh sb="17" eb="19">
      <t>シジ</t>
    </rPh>
    <rPh sb="20" eb="22">
      <t>シテキ</t>
    </rPh>
    <rPh sb="22" eb="24">
      <t>ジコウ</t>
    </rPh>
    <rPh sb="25" eb="26">
      <t>タイ</t>
    </rPh>
    <rPh sb="28" eb="30">
      <t>カイゼン</t>
    </rPh>
    <rPh sb="30" eb="32">
      <t>ジョウキョウ</t>
    </rPh>
    <rPh sb="33" eb="35">
      <t>キニュウ</t>
    </rPh>
    <phoneticPr fontId="3"/>
  </si>
  <si>
    <t>　　　2.会計監査の結果には、監査実施概要及び監査結果説明書に記載の概要並びに特定監事等への通知等の状況を記入すること。</t>
    <phoneticPr fontId="22"/>
  </si>
  <si>
    <t>　　　3.専門家による支援の結果には、発見された課題及びその改善提案報告の内容、又は支援項目の確認及びその所見の内容を記入すること。</t>
    <phoneticPr fontId="22"/>
  </si>
  <si>
    <t>注）計画内容、実施状況は、その内容が分かるよう記入すること。</t>
    <phoneticPr fontId="13"/>
  </si>
  <si>
    <t>②　サービスの質の評価（自己評価，第三者評価の受審）、ＩＳＯ９００１の認証取得　　　</t>
    <rPh sb="7" eb="8">
      <t>シツ</t>
    </rPh>
    <rPh sb="9" eb="11">
      <t>ヒョウカ</t>
    </rPh>
    <rPh sb="12" eb="14">
      <t>ジコ</t>
    </rPh>
    <rPh sb="14" eb="16">
      <t>ヒョウカ</t>
    </rPh>
    <rPh sb="17" eb="20">
      <t>ダイサンシャ</t>
    </rPh>
    <rPh sb="20" eb="22">
      <t>ヒョウカ</t>
    </rPh>
    <rPh sb="23" eb="24">
      <t>ウケ</t>
    </rPh>
    <rPh sb="24" eb="25">
      <t>シン</t>
    </rPh>
    <rPh sb="35" eb="37">
      <t>ニンショウ</t>
    </rPh>
    <rPh sb="37" eb="39">
      <t>シュトク</t>
    </rPh>
    <phoneticPr fontId="3"/>
  </si>
  <si>
    <t>　　※「解決結果の公表」については、件数だけでなく、苦情相談・解決の概要（個人情報は不公表）についても公表すること。</t>
    <rPh sb="4" eb="6">
      <t>カイケツ</t>
    </rPh>
    <rPh sb="6" eb="8">
      <t>ケッカ</t>
    </rPh>
    <rPh sb="9" eb="11">
      <t>コウヒョウ</t>
    </rPh>
    <rPh sb="18" eb="20">
      <t>ケンスウ</t>
    </rPh>
    <rPh sb="26" eb="28">
      <t>クジョウ</t>
    </rPh>
    <rPh sb="28" eb="30">
      <t>ソウダン</t>
    </rPh>
    <rPh sb="31" eb="33">
      <t>カイケツ</t>
    </rPh>
    <rPh sb="34" eb="36">
      <t>ガイヨウ</t>
    </rPh>
    <rPh sb="37" eb="39">
      <t>コジン</t>
    </rPh>
    <rPh sb="39" eb="41">
      <t>ジョウホウ</t>
    </rPh>
    <rPh sb="42" eb="43">
      <t>フ</t>
    </rPh>
    <rPh sb="43" eb="45">
      <t>コウヒョウ</t>
    </rPh>
    <rPh sb="51" eb="53">
      <t>コウヒョウ</t>
    </rPh>
    <phoneticPr fontId="13"/>
  </si>
  <si>
    <t>(注）.　経理規程で定める事業区分、拠点区分及びサービス区分並びに理事長から任命されている会計責任者及び出納職員について記載すること。
　　　　（次の記載例を参照し、法人の実態に合わせれて適宜行を増やすなど加工して下さい。別紙に記載することも可。）</t>
    <rPh sb="1" eb="2">
      <t>チュウ</t>
    </rPh>
    <phoneticPr fontId="13"/>
  </si>
  <si>
    <t>　（２）　法人の経理事務の統括会計責任者を置いている場合には、その職と氏名を次に記載すること。　</t>
    <phoneticPr fontId="13"/>
  </si>
  <si>
    <t>この欄は、法人において</t>
    <rPh sb="2" eb="3">
      <t>ラン</t>
    </rPh>
    <rPh sb="5" eb="7">
      <t>ホウジン</t>
    </rPh>
    <phoneticPr fontId="3"/>
  </si>
  <si>
    <t>○　償還財源は、計画どおりか</t>
    <rPh sb="2" eb="4">
      <t>ショウカン</t>
    </rPh>
    <rPh sb="4" eb="6">
      <t>ザイゲン</t>
    </rPh>
    <rPh sb="8" eb="10">
      <t>ケイカク</t>
    </rPh>
    <phoneticPr fontId="3"/>
  </si>
  <si>
    <t>（注）１　充当財源名及び金額の欄には、県社協補助、役員寄付、一般寄付、民改費繰入れ等に区分して記入すること。</t>
    <rPh sb="1" eb="2">
      <t>チュウ</t>
    </rPh>
    <rPh sb="5" eb="7">
      <t>ジュウトウ</t>
    </rPh>
    <rPh sb="7" eb="9">
      <t>ザイゲン</t>
    </rPh>
    <rPh sb="9" eb="10">
      <t>メイ</t>
    </rPh>
    <rPh sb="10" eb="11">
      <t>オヨ</t>
    </rPh>
    <rPh sb="12" eb="14">
      <t>キンガク</t>
    </rPh>
    <rPh sb="15" eb="16">
      <t>ラン</t>
    </rPh>
    <rPh sb="19" eb="20">
      <t>ケン</t>
    </rPh>
    <rPh sb="20" eb="22">
      <t>シャキョウ</t>
    </rPh>
    <rPh sb="22" eb="24">
      <t>ホジョ</t>
    </rPh>
    <rPh sb="25" eb="27">
      <t>ヤクイン</t>
    </rPh>
    <rPh sb="27" eb="29">
      <t>キフ</t>
    </rPh>
    <rPh sb="30" eb="32">
      <t>イッパン</t>
    </rPh>
    <rPh sb="32" eb="34">
      <t>キフ</t>
    </rPh>
    <rPh sb="35" eb="36">
      <t>ミン</t>
    </rPh>
    <rPh sb="36" eb="37">
      <t>カイ</t>
    </rPh>
    <rPh sb="37" eb="38">
      <t>ヒ</t>
    </rPh>
    <rPh sb="38" eb="40">
      <t>クリイレ</t>
    </rPh>
    <rPh sb="41" eb="42">
      <t>トウ</t>
    </rPh>
    <rPh sb="43" eb="45">
      <t>クブン</t>
    </rPh>
    <rPh sb="47" eb="49">
      <t>キニュウ</t>
    </rPh>
    <phoneticPr fontId="3"/>
  </si>
  <si>
    <t>（注）１．充当財源名及び金額の欄には、県社協補助、役員寄付、一般寄付、民改費繰入れ等に区分して記入すること。</t>
    <rPh sb="1" eb="2">
      <t>チュウ</t>
    </rPh>
    <rPh sb="5" eb="7">
      <t>ジュウトウ</t>
    </rPh>
    <rPh sb="7" eb="9">
      <t>ザイゲン</t>
    </rPh>
    <rPh sb="9" eb="10">
      <t>メイ</t>
    </rPh>
    <rPh sb="10" eb="11">
      <t>オヨ</t>
    </rPh>
    <rPh sb="12" eb="14">
      <t>キンガク</t>
    </rPh>
    <rPh sb="15" eb="16">
      <t>ラン</t>
    </rPh>
    <rPh sb="19" eb="20">
      <t>ケン</t>
    </rPh>
    <rPh sb="20" eb="22">
      <t>シャキョウ</t>
    </rPh>
    <rPh sb="22" eb="24">
      <t>ホジョ</t>
    </rPh>
    <rPh sb="25" eb="27">
      <t>ヤクイン</t>
    </rPh>
    <rPh sb="27" eb="29">
      <t>キフ</t>
    </rPh>
    <rPh sb="30" eb="32">
      <t>イッパン</t>
    </rPh>
    <rPh sb="32" eb="34">
      <t>キフ</t>
    </rPh>
    <rPh sb="35" eb="36">
      <t>ミン</t>
    </rPh>
    <rPh sb="36" eb="37">
      <t>カイ</t>
    </rPh>
    <rPh sb="37" eb="38">
      <t>ヒ</t>
    </rPh>
    <rPh sb="38" eb="40">
      <t>クリイレ</t>
    </rPh>
    <rPh sb="41" eb="42">
      <t>トウ</t>
    </rPh>
    <rPh sb="43" eb="45">
      <t>クブン</t>
    </rPh>
    <rPh sb="47" eb="49">
      <t>キニュウ</t>
    </rPh>
    <phoneticPr fontId="3"/>
  </si>
  <si>
    <t>　(1)　措置費収入、運用収入別の繰入額の状況</t>
    <rPh sb="5" eb="8">
      <t>ソチヒ</t>
    </rPh>
    <rPh sb="8" eb="10">
      <t>シュウニュウ</t>
    </rPh>
    <rPh sb="11" eb="13">
      <t>ウンヨウ</t>
    </rPh>
    <rPh sb="13" eb="16">
      <t>シュウニュウベツ</t>
    </rPh>
    <rPh sb="17" eb="20">
      <t>クリイレガク</t>
    </rPh>
    <rPh sb="21" eb="23">
      <t>ジョウキョウ</t>
    </rPh>
    <phoneticPr fontId="3"/>
  </si>
  <si>
    <t>　　○措置費収入からの民改費管理費加算分相当繰入金、運用収
　　　入からの繰入金は対象経費に充当されているか。</t>
    <rPh sb="3" eb="5">
      <t>ソチ</t>
    </rPh>
    <phoneticPr fontId="13"/>
  </si>
  <si>
    <t>(注)｢当該施設等の整備等に充当した額｣は、貴法人が運営する施設の建物、設備の整備・修繕、環境の改善等に要する経費(借入金の償
　　還金及びその利息を含む。)に充当した額とする。</t>
    <rPh sb="8" eb="9">
      <t>トウ</t>
    </rPh>
    <phoneticPr fontId="13"/>
  </si>
  <si>
    <t>　　摘　要（この欄は、法人において記入しないこと。）</t>
    <rPh sb="2" eb="5">
      <t>テキヨウ</t>
    </rPh>
    <rPh sb="8" eb="9">
      <t>ラン</t>
    </rPh>
    <rPh sb="11" eb="13">
      <t>ホウジン</t>
    </rPh>
    <rPh sb="17" eb="19">
      <t>キニュウ</t>
    </rPh>
    <phoneticPr fontId="3"/>
  </si>
  <si>
    <t>　摘　要（この欄は、法人において記入しないこと。）</t>
    <rPh sb="1" eb="4">
      <t>テキヨウ</t>
    </rPh>
    <rPh sb="7" eb="8">
      <t>ラン</t>
    </rPh>
    <rPh sb="10" eb="12">
      <t>ホウジン</t>
    </rPh>
    <rPh sb="16" eb="18">
      <t>キニュウ</t>
    </rPh>
    <phoneticPr fontId="3"/>
  </si>
  <si>
    <t>○預金通帳の状況　　　　　　　　　　　○支払方法の状況　　　　　　　　　　　○納品書・請求書の状況　　　　　　　　○領収証の状況</t>
    <rPh sb="1" eb="3">
      <t>ヨキン</t>
    </rPh>
    <rPh sb="3" eb="5">
      <t>ツウチョウ</t>
    </rPh>
    <rPh sb="6" eb="8">
      <t>ジョウキョウ</t>
    </rPh>
    <rPh sb="20" eb="22">
      <t>シハライ</t>
    </rPh>
    <rPh sb="22" eb="24">
      <t>ホウホウ</t>
    </rPh>
    <rPh sb="25" eb="27">
      <t>ジョウキョウ</t>
    </rPh>
    <rPh sb="39" eb="42">
      <t>ノウヒンショ</t>
    </rPh>
    <rPh sb="43" eb="46">
      <t>セイキュウショ</t>
    </rPh>
    <rPh sb="47" eb="49">
      <t>ジョウキョウ</t>
    </rPh>
    <rPh sb="58" eb="61">
      <t>リョウシュウショウ</t>
    </rPh>
    <rPh sb="62" eb="64">
      <t>ジョウキョウ</t>
    </rPh>
    <phoneticPr fontId="3"/>
  </si>
  <si>
    <t>（注）１．収入及び支出とも相手先（収入先・支出先）ごとに、まとめて時系列で記入すること。</t>
    <rPh sb="1" eb="2">
      <t>チュウ</t>
    </rPh>
    <rPh sb="5" eb="7">
      <t>シュウニュウ</t>
    </rPh>
    <rPh sb="7" eb="8">
      <t>オヨ</t>
    </rPh>
    <rPh sb="9" eb="11">
      <t>シシュツ</t>
    </rPh>
    <rPh sb="13" eb="16">
      <t>アイテサキ</t>
    </rPh>
    <rPh sb="17" eb="19">
      <t>シュウニュウ</t>
    </rPh>
    <rPh sb="19" eb="20">
      <t>サキ</t>
    </rPh>
    <rPh sb="21" eb="23">
      <t>シシュツ</t>
    </rPh>
    <rPh sb="23" eb="24">
      <t>サキ</t>
    </rPh>
    <rPh sb="33" eb="36">
      <t>ジケイレツ</t>
    </rPh>
    <rPh sb="37" eb="39">
      <t>キニュウ</t>
    </rPh>
    <phoneticPr fontId="3"/>
  </si>
  <si>
    <t>　　　2.資産区分の「その他」の欄については、運用財産、公益事業用財産、収益事業用財産を記入すること。</t>
    <rPh sb="5" eb="7">
      <t>シサン</t>
    </rPh>
    <rPh sb="7" eb="9">
      <t>クブン</t>
    </rPh>
    <rPh sb="13" eb="14">
      <t>タ</t>
    </rPh>
    <rPh sb="16" eb="17">
      <t>ラン</t>
    </rPh>
    <rPh sb="23" eb="25">
      <t>ウンヨウ</t>
    </rPh>
    <rPh sb="25" eb="27">
      <t>ザイサン</t>
    </rPh>
    <rPh sb="28" eb="30">
      <t>コウエキ</t>
    </rPh>
    <rPh sb="30" eb="32">
      <t>ジギョウ</t>
    </rPh>
    <rPh sb="32" eb="33">
      <t>ヨウ</t>
    </rPh>
    <rPh sb="33" eb="35">
      <t>ザイサン</t>
    </rPh>
    <rPh sb="36" eb="38">
      <t>シュウエキ</t>
    </rPh>
    <rPh sb="38" eb="40">
      <t>ジギョウ</t>
    </rPh>
    <rPh sb="40" eb="41">
      <t>ヨウ</t>
    </rPh>
    <rPh sb="41" eb="43">
      <t>ザイサン</t>
    </rPh>
    <rPh sb="44" eb="46">
      <t>キニュウ</t>
    </rPh>
    <phoneticPr fontId="3"/>
  </si>
  <si>
    <t>　　　3.借地については、法人所有と区分し、改行して記載すること。</t>
    <rPh sb="5" eb="7">
      <t>シャクチ</t>
    </rPh>
    <rPh sb="13" eb="15">
      <t>ホウジン</t>
    </rPh>
    <rPh sb="15" eb="17">
      <t>ショユウ</t>
    </rPh>
    <rPh sb="18" eb="20">
      <t>クブン</t>
    </rPh>
    <rPh sb="22" eb="24">
      <t>カイギョウ</t>
    </rPh>
    <rPh sb="26" eb="28">
      <t>キサイ</t>
    </rPh>
    <phoneticPr fontId="3"/>
  </si>
  <si>
    <t xml:space="preserve">      2.資産区分の「その他」の欄については、運用財産、公益事業用財産、収益事業用財産を記入すること。</t>
    <rPh sb="35" eb="36">
      <t>ヨウ</t>
    </rPh>
    <rPh sb="43" eb="44">
      <t>ヨウ</t>
    </rPh>
    <phoneticPr fontId="3"/>
  </si>
  <si>
    <t>　  　3.借用建物については、法人所有と区分し、改行して記載すること。</t>
    <rPh sb="6" eb="8">
      <t>シャクヨウ</t>
    </rPh>
    <rPh sb="8" eb="10">
      <t>タテモノ</t>
    </rPh>
    <rPh sb="16" eb="18">
      <t>ホウジン</t>
    </rPh>
    <rPh sb="18" eb="20">
      <t>ショユウ</t>
    </rPh>
    <rPh sb="21" eb="23">
      <t>クブン</t>
    </rPh>
    <rPh sb="25" eb="27">
      <t>カイギョウ</t>
    </rPh>
    <rPh sb="29" eb="31">
      <t>キサイ</t>
    </rPh>
    <phoneticPr fontId="3"/>
  </si>
  <si>
    <t>（注）実施結果には、主な指摘事項やそれに対する改善状況を記入すること。
　　　次項「９－２　会計監査又は専門家による支援の状況」に該当する監査等は除くこと。</t>
    <rPh sb="1" eb="2">
      <t>チュウ</t>
    </rPh>
    <rPh sb="3" eb="5">
      <t>ジッシ</t>
    </rPh>
    <rPh sb="5" eb="7">
      <t>ケッカ</t>
    </rPh>
    <rPh sb="10" eb="11">
      <t>オモ</t>
    </rPh>
    <rPh sb="12" eb="14">
      <t>シテキ</t>
    </rPh>
    <rPh sb="14" eb="16">
      <t>ジコウ</t>
    </rPh>
    <rPh sb="20" eb="21">
      <t>タイ</t>
    </rPh>
    <rPh sb="23" eb="25">
      <t>カイゼン</t>
    </rPh>
    <rPh sb="25" eb="27">
      <t>ジョウキョウ</t>
    </rPh>
    <rPh sb="28" eb="30">
      <t>キニュウ</t>
    </rPh>
    <rPh sb="40" eb="41">
      <t>コウ</t>
    </rPh>
    <phoneticPr fontId="3"/>
  </si>
  <si>
    <t>４　困難女性支援法による「女性自立支援施設」</t>
    <rPh sb="2" eb="4">
      <t>コンナン</t>
    </rPh>
    <rPh sb="4" eb="6">
      <t>ジョセイ</t>
    </rPh>
    <rPh sb="6" eb="9">
      <t>シエンホウ</t>
    </rPh>
    <rPh sb="13" eb="17">
      <t>ジョセイジリツ</t>
    </rPh>
    <rPh sb="17" eb="21">
      <t>シエンシセツ</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</si>
</sst>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quot;（　&quot;##&quot;歳）&quot;"/>
    <numFmt numFmtId="177" formatCode="[$-411]e\.m\.d"/>
    <numFmt numFmtId="178" formatCode="&quot;（&quot;#0&quot;年&quot;"/>
    <numFmt numFmtId="179" formatCode="#0&quot;月）&quot;"/>
    <numFmt numFmtId="180" formatCode="##&quot;年&quot;"/>
    <numFmt numFmtId="181" formatCode="##&quot;名&quot;"/>
    <numFmt numFmtId="182" formatCode="#0&quot;名&quot;"/>
    <numFmt numFmtId="183" formatCode="0.0%"/>
    <numFmt numFmtId="184" formatCode="#,##0_ "/>
    <numFmt numFmtId="185" formatCode="#,##0&quot;円&quot;"/>
    <numFmt numFmtId="186" formatCode="[$-411]ge\.m\.d;@"/>
    <numFmt numFmtId="187" formatCode="#,###&quot;円&quot;"/>
    <numFmt numFmtId="188" formatCode="&quot;平&quot;&quot;成&quot;0&quot;年&quot;\6&quot;月&quot;\1&quot;日&quot;&quot;現&quot;&quot;在&quot;"/>
    <numFmt numFmtId="189" formatCode="&quot;（平&quot;&quot;成&quot;0&quot;年&quot;&quot;度&quot;"/>
    <numFmt numFmtId="190" formatCode="&quot;及び平&quot;&quot;成&quot;0&quot;年&quot;&quot;度）&quot;"/>
    <numFmt numFmtId="191" formatCode="&quot;（平&quot;&quot;成&quot;0&quot;年&quot;&quot;度以降）&quot;"/>
    <numFmt numFmtId="192" formatCode="&quot;平&quot;&quot;成&quot;0&quot;年&quot;&quot;度分の実績&quot;"/>
    <numFmt numFmtId="193" formatCode="&quot;平&quot;&quot;成&quot;0&quot;年&quot;\3&quot;月&quot;\3\1&quot;日&quot;&quot;現&quot;&quot;在&quot;"/>
    <numFmt numFmtId="194" formatCode="&quot;平&quot;&quot;成&quot;\ ##\ &quot;年&quot;&quot;度&quot;"/>
    <numFmt numFmtId="195" formatCode="[$-411]ggge&quot;年&quot;m&quot;月&quot;d&quot;日&quot;;@"/>
    <numFmt numFmtId="196" formatCode="#,##0&quot;年&quot;"/>
    <numFmt numFmtId="197" formatCode="#,##0;[Red]#,##0"/>
    <numFmt numFmtId="198" formatCode="#,###"/>
    <numFmt numFmtId="199" formatCode="#,###\ "/>
    <numFmt numFmtId="200" formatCode="#,###_ "/>
    <numFmt numFmtId="201" formatCode="[$-411]ggge&quot;年&quot;m&quot;月&quot;d&quot;日&quot;&quot;現&quot;&quot;在&quot;"/>
  </numFmts>
  <fonts count="73" x14ac:knownFonts="1">
    <font>
      <sz val="10"/>
      <name val="ＭＳ Ｐゴシック"/>
      <family val="3"/>
      <charset val="128"/>
    </font>
    <font>
      <sz val="10"/>
      <name val="ＭＳ Ｐゴシック"/>
      <family val="3"/>
      <charset val="128"/>
    </font>
    <font>
      <sz val="11"/>
      <name val="ＭＳ 明朝"/>
      <family val="1"/>
      <charset val="128"/>
    </font>
    <font>
      <sz val="6"/>
      <name val="ＭＳ Ｐ明朝"/>
      <family val="1"/>
      <charset val="128"/>
    </font>
    <font>
      <sz val="18"/>
      <name val="ＭＳ 明朝"/>
      <family val="1"/>
      <charset val="128"/>
    </font>
    <font>
      <sz val="10"/>
      <name val="ＭＳ 明朝"/>
      <family val="1"/>
      <charset val="128"/>
    </font>
    <font>
      <sz val="12"/>
      <name val="ＭＳ 明朝"/>
      <family val="1"/>
      <charset val="128"/>
    </font>
    <font>
      <sz val="9"/>
      <name val="ＭＳ 明朝"/>
      <family val="1"/>
      <charset val="128"/>
    </font>
    <font>
      <sz val="10"/>
      <name val="ＭＳ ゴシック"/>
      <family val="3"/>
      <charset val="128"/>
    </font>
    <font>
      <sz val="8"/>
      <name val="ＭＳ 明朝"/>
      <family val="1"/>
      <charset val="128"/>
    </font>
    <font>
      <sz val="12"/>
      <name val="ＭＳ Ｐゴシック"/>
      <family val="3"/>
      <charset val="128"/>
    </font>
    <font>
      <sz val="10"/>
      <color indexed="22"/>
      <name val="ＭＳ Ｐゴシック"/>
      <family val="3"/>
      <charset val="128"/>
    </font>
    <font>
      <sz val="10"/>
      <color indexed="18"/>
      <name val="ＭＳ 明朝"/>
      <family val="1"/>
      <charset val="128"/>
    </font>
    <font>
      <sz val="6"/>
      <name val="ＭＳ Ｐゴシック"/>
      <family val="3"/>
      <charset val="128"/>
    </font>
    <font>
      <vertAlign val="superscript"/>
      <sz val="10"/>
      <name val="ＭＳ 明朝"/>
      <family val="1"/>
      <charset val="128"/>
    </font>
    <font>
      <sz val="11"/>
      <name val="ＭＳ Ｐゴシック"/>
      <family val="3"/>
      <charset val="128"/>
    </font>
    <font>
      <sz val="9"/>
      <color indexed="18"/>
      <name val="ＭＳ 明朝"/>
      <family val="1"/>
      <charset val="128"/>
    </font>
    <font>
      <sz val="9"/>
      <name val="ＭＳ Ｐゴシック"/>
      <family val="3"/>
      <charset val="128"/>
    </font>
    <font>
      <u/>
      <sz val="9"/>
      <name val="ＭＳ 明朝"/>
      <family val="1"/>
      <charset val="128"/>
    </font>
    <font>
      <u/>
      <sz val="9"/>
      <color indexed="9"/>
      <name val="ＭＳ 明朝"/>
      <family val="1"/>
      <charset val="128"/>
    </font>
    <font>
      <sz val="8"/>
      <name val="ＭＳ Ｐ明朝"/>
      <family val="1"/>
      <charset val="128"/>
    </font>
    <font>
      <sz val="11"/>
      <color indexed="8"/>
      <name val="ＭＳ 明朝"/>
      <family val="1"/>
      <charset val="128"/>
    </font>
    <font>
      <sz val="6"/>
      <name val="ＭＳ Ｐゴシック"/>
      <family val="3"/>
      <charset val="128"/>
    </font>
    <font>
      <sz val="9"/>
      <name val="ＭＳ Ｐ明朝"/>
      <family val="1"/>
      <charset val="128"/>
    </font>
    <font>
      <sz val="11"/>
      <color indexed="8"/>
      <name val="ＭＳ Ｐゴシック"/>
      <family val="3"/>
      <charset val="128"/>
    </font>
    <font>
      <sz val="8.5"/>
      <name val="ＭＳ 明朝"/>
      <family val="1"/>
      <charset val="128"/>
    </font>
    <font>
      <u/>
      <sz val="12"/>
      <name val="ＭＳ Ｐゴシック"/>
      <family val="3"/>
      <charset val="128"/>
    </font>
    <font>
      <sz val="12"/>
      <color indexed="8"/>
      <name val="ＭＳ Ｐゴシック"/>
      <family val="3"/>
      <charset val="128"/>
    </font>
    <font>
      <u/>
      <sz val="10"/>
      <name val="ＭＳ 明朝"/>
      <family val="1"/>
      <charset val="128"/>
    </font>
    <font>
      <sz val="14"/>
      <name val="ＭＳ 明朝"/>
      <family val="1"/>
      <charset val="128"/>
    </font>
    <font>
      <sz val="12"/>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ＭＳ Ｐゴシック"/>
      <family val="3"/>
      <charset val="128"/>
      <scheme val="minor"/>
    </font>
    <font>
      <sz val="10"/>
      <name val="ＭＳ Ｐゴシック"/>
      <family val="3"/>
      <charset val="128"/>
      <scheme val="minor"/>
    </font>
    <font>
      <u/>
      <sz val="12"/>
      <color rgb="FFFF0000"/>
      <name val="ＭＳ ゴシック"/>
      <family val="3"/>
      <charset val="128"/>
    </font>
    <font>
      <sz val="10"/>
      <color rgb="FFFF0000"/>
      <name val="ＭＳ 明朝"/>
      <family val="1"/>
      <charset val="128"/>
    </font>
    <font>
      <u/>
      <sz val="10"/>
      <color rgb="FFFF0000"/>
      <name val="ＭＳ 明朝"/>
      <family val="1"/>
      <charset val="128"/>
    </font>
    <font>
      <sz val="12"/>
      <color rgb="FFFF0000"/>
      <name val="ＭＳ ゴシック"/>
      <family val="3"/>
      <charset val="128"/>
    </font>
    <font>
      <sz val="11"/>
      <color theme="1"/>
      <name val="ＭＳ 明朝"/>
      <family val="1"/>
      <charset val="128"/>
    </font>
    <font>
      <sz val="9"/>
      <color theme="1"/>
      <name val="ＭＳ 明朝"/>
      <family val="1"/>
      <charset val="128"/>
    </font>
    <font>
      <sz val="12"/>
      <color theme="1"/>
      <name val="ＭＳ Ｐゴシック"/>
      <family val="3"/>
      <charset val="128"/>
    </font>
    <font>
      <sz val="10"/>
      <color theme="1"/>
      <name val="ＭＳ Ｐゴシック"/>
      <family val="3"/>
      <charset val="128"/>
    </font>
    <font>
      <sz val="12"/>
      <color theme="1"/>
      <name val="ＭＳ Ｐゴシック"/>
      <family val="3"/>
      <charset val="128"/>
      <scheme val="minor"/>
    </font>
    <font>
      <sz val="10"/>
      <color theme="1"/>
      <name val="ＭＳ 明朝"/>
      <family val="1"/>
      <charset val="128"/>
    </font>
    <font>
      <sz val="10"/>
      <color theme="1"/>
      <name val="ＭＳ ゴシック"/>
      <family val="3"/>
      <charset val="128"/>
    </font>
    <font>
      <sz val="12"/>
      <color theme="1"/>
      <name val="ＭＳ 明朝"/>
      <family val="1"/>
      <charset val="128"/>
    </font>
    <font>
      <sz val="12"/>
      <color theme="1"/>
      <name val="ＭＳ ゴシック"/>
      <family val="3"/>
      <charset val="128"/>
    </font>
    <font>
      <sz val="11"/>
      <color theme="1"/>
      <name val="ＭＳ ゴシック"/>
      <family val="3"/>
      <charset val="128"/>
    </font>
    <font>
      <sz val="11"/>
      <color theme="1"/>
      <name val="ＭＳ Ｐ明朝"/>
      <family val="1"/>
      <charset val="128"/>
    </font>
    <font>
      <strike/>
      <sz val="11"/>
      <color rgb="FFFF0000"/>
      <name val="ＭＳ Ｐ明朝"/>
      <family val="1"/>
      <charset val="128"/>
    </font>
    <font>
      <sz val="10"/>
      <color theme="1"/>
      <name val="ＭＳ Ｐゴシック"/>
      <family val="3"/>
      <charset val="128"/>
      <scheme val="minor"/>
    </font>
    <font>
      <sz val="11"/>
      <color theme="1"/>
      <name val="ＭＳ Ｐゴシック"/>
      <family val="3"/>
      <charset val="128"/>
    </font>
    <font>
      <sz val="9"/>
      <color rgb="FFFF0000"/>
      <name val="ＭＳ 明朝"/>
      <family val="1"/>
      <charset val="128"/>
    </font>
    <font>
      <sz val="11"/>
      <color rgb="FFFF0000"/>
      <name val="ＭＳ 明朝"/>
      <family val="1"/>
      <charset val="128"/>
    </font>
    <font>
      <sz val="10"/>
      <color rgb="FFFF0000"/>
      <name val="ＭＳ Ｐゴシック"/>
      <family val="3"/>
      <charset val="128"/>
    </font>
    <font>
      <b/>
      <sz val="10"/>
      <name val="ＭＳ ゴシック"/>
      <family val="3"/>
      <charset val="128"/>
    </font>
    <font>
      <b/>
      <sz val="11"/>
      <name val="ＭＳ ゴシック"/>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CCFFFF"/>
        <bgColor indexed="64"/>
      </patternFill>
    </fill>
  </fills>
  <borders count="145">
    <border>
      <left/>
      <right/>
      <top/>
      <bottom/>
      <diagonal/>
    </border>
    <border>
      <left style="hair">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n">
        <color indexed="64"/>
      </bottom>
      <diagonal/>
    </border>
    <border>
      <left style="hair">
        <color indexed="64"/>
      </left>
      <right style="hair">
        <color indexed="64"/>
      </right>
      <top style="hair">
        <color indexed="64"/>
      </top>
      <bottom/>
      <diagonal/>
    </border>
    <border>
      <left style="thin">
        <color indexed="64"/>
      </left>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style="hair">
        <color indexed="64"/>
      </left>
      <right style="double">
        <color indexed="64"/>
      </right>
      <top/>
      <bottom/>
      <diagonal/>
    </border>
    <border>
      <left style="hair">
        <color indexed="64"/>
      </left>
      <right style="double">
        <color indexed="64"/>
      </right>
      <top style="hair">
        <color indexed="64"/>
      </top>
      <bottom/>
      <diagonal/>
    </border>
    <border>
      <left style="hair">
        <color indexed="64"/>
      </left>
      <right/>
      <top style="hair">
        <color indexed="64"/>
      </top>
      <bottom/>
      <diagonal/>
    </border>
    <border>
      <left/>
      <right style="hair">
        <color indexed="64"/>
      </right>
      <top/>
      <bottom/>
      <diagonal/>
    </border>
    <border>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right style="thin">
        <color indexed="64"/>
      </right>
      <top/>
      <bottom style="hair">
        <color indexed="64"/>
      </bottom>
      <diagonal/>
    </border>
    <border>
      <left/>
      <right/>
      <top/>
      <bottom style="hair">
        <color indexed="64"/>
      </bottom>
      <diagonal/>
    </border>
    <border>
      <left style="thin">
        <color indexed="64"/>
      </left>
      <right/>
      <top style="thin">
        <color indexed="64"/>
      </top>
      <bottom/>
      <diagonal/>
    </border>
    <border>
      <left style="thin">
        <color indexed="64"/>
      </left>
      <right/>
      <top/>
      <bottom style="hair">
        <color indexed="64"/>
      </bottom>
      <diagonal/>
    </border>
    <border>
      <left style="double">
        <color indexed="64"/>
      </left>
      <right style="hair">
        <color indexed="64"/>
      </right>
      <top/>
      <bottom style="hair">
        <color indexed="64"/>
      </bottom>
      <diagonal/>
    </border>
    <border>
      <left style="double">
        <color indexed="64"/>
      </left>
      <right style="hair">
        <color indexed="64"/>
      </right>
      <top/>
      <bottom/>
      <diagonal/>
    </border>
    <border>
      <left style="hair">
        <color indexed="64"/>
      </left>
      <right style="double">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double">
        <color indexed="64"/>
      </left>
      <right style="hair">
        <color indexed="64"/>
      </right>
      <top/>
      <bottom style="double">
        <color indexed="64"/>
      </bottom>
      <diagonal/>
    </border>
    <border>
      <left style="hair">
        <color indexed="64"/>
      </left>
      <right style="double">
        <color indexed="64"/>
      </right>
      <top/>
      <bottom style="double">
        <color indexed="64"/>
      </bottom>
      <diagonal/>
    </border>
    <border>
      <left style="thin">
        <color indexed="64"/>
      </left>
      <right style="hair">
        <color indexed="64"/>
      </right>
      <top/>
      <bottom style="hair">
        <color indexed="64"/>
      </bottom>
      <diagonal/>
    </border>
    <border>
      <left style="hair">
        <color indexed="64"/>
      </left>
      <right style="thin">
        <color indexed="64"/>
      </right>
      <top/>
      <bottom style="thin">
        <color indexed="64"/>
      </bottom>
      <diagonal/>
    </border>
    <border>
      <left style="hair">
        <color indexed="64"/>
      </left>
      <right style="double">
        <color indexed="64"/>
      </right>
      <top/>
      <bottom style="thin">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hair">
        <color indexed="64"/>
      </top>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diagonal/>
    </border>
    <border>
      <left style="double">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diagonalUp="1">
      <left style="hair">
        <color indexed="64"/>
      </left>
      <right style="thin">
        <color indexed="64"/>
      </right>
      <top/>
      <bottom/>
      <diagonal style="hair">
        <color indexed="64"/>
      </diagonal>
    </border>
    <border diagonalUp="1">
      <left style="hair">
        <color indexed="64"/>
      </left>
      <right style="thin">
        <color indexed="64"/>
      </right>
      <top/>
      <bottom style="thin">
        <color indexed="64"/>
      </bottom>
      <diagonal style="hair">
        <color indexed="64"/>
      </diagonal>
    </border>
    <border diagonalUp="1">
      <left/>
      <right style="hair">
        <color indexed="64"/>
      </right>
      <top/>
      <bottom/>
      <diagonal style="hair">
        <color indexed="64"/>
      </diagonal>
    </border>
    <border diagonalUp="1">
      <left/>
      <right style="hair">
        <color indexed="64"/>
      </right>
      <top/>
      <bottom style="thin">
        <color indexed="64"/>
      </bottom>
      <diagonal style="hair">
        <color indexed="64"/>
      </diagonal>
    </border>
    <border diagonalUp="1">
      <left style="hair">
        <color indexed="64"/>
      </left>
      <right style="hair">
        <color indexed="64"/>
      </right>
      <top/>
      <bottom/>
      <diagonal style="hair">
        <color indexed="64"/>
      </diagonal>
    </border>
    <border diagonalUp="1">
      <left style="hair">
        <color indexed="64"/>
      </left>
      <right style="hair">
        <color indexed="64"/>
      </right>
      <top/>
      <bottom style="thin">
        <color indexed="64"/>
      </bottom>
      <diagonal style="hair">
        <color indexed="64"/>
      </diagonal>
    </border>
    <border>
      <left style="double">
        <color indexed="64"/>
      </left>
      <right style="hair">
        <color indexed="64"/>
      </right>
      <top style="hair">
        <color indexed="64"/>
      </top>
      <bottom/>
      <diagonal/>
    </border>
    <border>
      <left style="double">
        <color indexed="64"/>
      </left>
      <right style="hair">
        <color indexed="64"/>
      </right>
      <top/>
      <bottom style="thin">
        <color indexed="64"/>
      </bottom>
      <diagonal/>
    </border>
    <border>
      <left style="hair">
        <color indexed="64"/>
      </left>
      <right style="double">
        <color indexed="64"/>
      </right>
      <top style="thin">
        <color indexed="64"/>
      </top>
      <bottom/>
      <diagonal/>
    </border>
    <border>
      <left style="thin">
        <color indexed="64"/>
      </left>
      <right style="hair">
        <color indexed="64"/>
      </right>
      <top style="thin">
        <color indexed="64"/>
      </top>
      <bottom/>
      <diagonal/>
    </border>
    <border>
      <left style="double">
        <color indexed="64"/>
      </left>
      <right style="hair">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diagonalUp="1">
      <left style="double">
        <color indexed="64"/>
      </left>
      <right/>
      <top/>
      <bottom/>
      <diagonal style="hair">
        <color indexed="64"/>
      </diagonal>
    </border>
    <border diagonalUp="1">
      <left style="double">
        <color indexed="64"/>
      </left>
      <right/>
      <top/>
      <bottom style="thin">
        <color indexed="64"/>
      </bottom>
      <diagonal style="hair">
        <color indexed="64"/>
      </diagonal>
    </border>
    <border>
      <left style="hair">
        <color indexed="64"/>
      </left>
      <right style="thin">
        <color indexed="64"/>
      </right>
      <top style="thin">
        <color indexed="64"/>
      </top>
      <bottom/>
      <diagonal/>
    </border>
    <border>
      <left/>
      <right style="hair">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
      <left/>
      <right style="double">
        <color indexed="64"/>
      </right>
      <top/>
      <bottom style="hair">
        <color indexed="64"/>
      </bottom>
      <diagonal/>
    </border>
    <border>
      <left/>
      <right style="double">
        <color indexed="64"/>
      </right>
      <top style="hair">
        <color indexed="64"/>
      </top>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top/>
      <bottom style="double">
        <color indexed="64"/>
      </bottom>
      <diagonal/>
    </border>
    <border>
      <left style="thin">
        <color indexed="64"/>
      </left>
      <right style="thin">
        <color indexed="64"/>
      </right>
      <top style="hair">
        <color indexed="64"/>
      </top>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thin">
        <color indexed="64"/>
      </right>
      <top/>
      <bottom style="hair">
        <color indexed="64"/>
      </bottom>
      <diagonal style="hair">
        <color indexed="64"/>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7">
    <xf numFmtId="0" fontId="0" fillId="0" borderId="0">
      <alignment vertical="center"/>
    </xf>
    <xf numFmtId="0" fontId="31" fillId="4" borderId="0" applyNumberFormat="0" applyBorder="0" applyAlignment="0" applyProtection="0">
      <alignment vertical="center"/>
    </xf>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0" borderId="0" applyNumberFormat="0" applyFill="0" applyBorder="0" applyAlignment="0" applyProtection="0">
      <alignment vertical="center"/>
    </xf>
    <xf numFmtId="0" fontId="34" fillId="28" borderId="136" applyNumberFormat="0" applyAlignment="0" applyProtection="0">
      <alignment vertical="center"/>
    </xf>
    <xf numFmtId="0" fontId="35" fillId="29" borderId="0" applyNumberFormat="0" applyBorder="0" applyAlignment="0" applyProtection="0">
      <alignment vertical="center"/>
    </xf>
    <xf numFmtId="0" fontId="1" fillId="3" borderId="137" applyNumberFormat="0" applyFont="0" applyAlignment="0" applyProtection="0">
      <alignment vertical="center"/>
    </xf>
    <xf numFmtId="0" fontId="36" fillId="0" borderId="138" applyNumberFormat="0" applyFill="0" applyAlignment="0" applyProtection="0">
      <alignment vertical="center"/>
    </xf>
    <xf numFmtId="0" fontId="37" fillId="30" borderId="0" applyNumberFormat="0" applyBorder="0" applyAlignment="0" applyProtection="0">
      <alignment vertical="center"/>
    </xf>
    <xf numFmtId="0" fontId="38" fillId="31" borderId="139" applyNumberFormat="0" applyAlignment="0" applyProtection="0">
      <alignment vertical="center"/>
    </xf>
    <xf numFmtId="0" fontId="39" fillId="0" borderId="0" applyNumberFormat="0" applyFill="0" applyBorder="0" applyAlignment="0" applyProtection="0">
      <alignment vertical="center"/>
    </xf>
    <xf numFmtId="38" fontId="1" fillId="0" borderId="0" applyFont="0" applyFill="0" applyBorder="0" applyAlignment="0" applyProtection="0">
      <alignment vertical="center"/>
    </xf>
    <xf numFmtId="0" fontId="40" fillId="0" borderId="140" applyNumberFormat="0" applyFill="0" applyAlignment="0" applyProtection="0">
      <alignment vertical="center"/>
    </xf>
    <xf numFmtId="0" fontId="41" fillId="0" borderId="141" applyNumberFormat="0" applyFill="0" applyAlignment="0" applyProtection="0">
      <alignment vertical="center"/>
    </xf>
    <xf numFmtId="0" fontId="42" fillId="0" borderId="142" applyNumberFormat="0" applyFill="0" applyAlignment="0" applyProtection="0">
      <alignment vertical="center"/>
    </xf>
    <xf numFmtId="0" fontId="42" fillId="0" borderId="0" applyNumberFormat="0" applyFill="0" applyBorder="0" applyAlignment="0" applyProtection="0">
      <alignment vertical="center"/>
    </xf>
    <xf numFmtId="0" fontId="43" fillId="0" borderId="143" applyNumberFormat="0" applyFill="0" applyAlignment="0" applyProtection="0">
      <alignment vertical="center"/>
    </xf>
    <xf numFmtId="0" fontId="44" fillId="31" borderId="144" applyNumberFormat="0" applyAlignment="0" applyProtection="0">
      <alignment vertical="center"/>
    </xf>
    <xf numFmtId="0" fontId="45" fillId="0" borderId="0" applyNumberFormat="0" applyFill="0" applyBorder="0" applyAlignment="0" applyProtection="0">
      <alignment vertical="center"/>
    </xf>
    <xf numFmtId="0" fontId="46" fillId="2" borderId="139" applyNumberFormat="0" applyAlignment="0" applyProtection="0">
      <alignment vertical="center"/>
    </xf>
    <xf numFmtId="0" fontId="1" fillId="0" borderId="0">
      <alignment vertical="center"/>
    </xf>
    <xf numFmtId="0" fontId="15" fillId="0" borderId="0"/>
    <xf numFmtId="0" fontId="2" fillId="0" borderId="0"/>
    <xf numFmtId="0" fontId="2" fillId="0" borderId="0"/>
    <xf numFmtId="0" fontId="47" fillId="32" borderId="0" applyNumberFormat="0" applyBorder="0" applyAlignment="0" applyProtection="0">
      <alignment vertical="center"/>
    </xf>
  </cellStyleXfs>
  <cellXfs count="1546">
    <xf numFmtId="0" fontId="0" fillId="0" borderId="0" xfId="0" applyAlignment="1">
      <alignment vertical="center"/>
    </xf>
    <xf numFmtId="0" fontId="2" fillId="0" borderId="0" xfId="45"/>
    <xf numFmtId="0" fontId="5" fillId="0" borderId="1" xfId="45" applyFont="1" applyBorder="1" applyAlignment="1">
      <alignment horizontal="center" vertical="center"/>
    </xf>
    <xf numFmtId="0" fontId="2" fillId="0" borderId="2" xfId="45" applyBorder="1"/>
    <xf numFmtId="0" fontId="5" fillId="0" borderId="3" xfId="45" applyFont="1" applyBorder="1" applyAlignment="1">
      <alignment horizontal="distributed" vertical="center"/>
    </xf>
    <xf numFmtId="0" fontId="2" fillId="0" borderId="3" xfId="45" applyBorder="1"/>
    <xf numFmtId="0" fontId="2" fillId="0" borderId="0" xfId="45" applyAlignment="1">
      <alignment horizontal="distributed" vertical="center"/>
    </xf>
    <xf numFmtId="0" fontId="6" fillId="0" borderId="0" xfId="45" applyFont="1" applyAlignment="1">
      <alignment vertical="center"/>
    </xf>
    <xf numFmtId="0" fontId="5" fillId="0" borderId="0" xfId="45" applyFont="1" applyAlignment="1">
      <alignment vertical="center"/>
    </xf>
    <xf numFmtId="0" fontId="5" fillId="0" borderId="4" xfId="45" applyFont="1" applyBorder="1" applyAlignment="1">
      <alignment vertical="center"/>
    </xf>
    <xf numFmtId="0" fontId="7" fillId="0" borderId="5" xfId="45" applyFont="1" applyBorder="1" applyAlignment="1">
      <alignment horizontal="center" vertical="center"/>
    </xf>
    <xf numFmtId="57" fontId="7" fillId="0" borderId="5" xfId="45" applyNumberFormat="1" applyFont="1" applyBorder="1" applyAlignment="1">
      <alignment horizontal="center" vertical="center"/>
    </xf>
    <xf numFmtId="0" fontId="5" fillId="0" borderId="6" xfId="45" applyFont="1" applyBorder="1" applyAlignment="1">
      <alignment vertical="center"/>
    </xf>
    <xf numFmtId="57" fontId="5" fillId="0" borderId="0" xfId="45" applyNumberFormat="1" applyFont="1" applyBorder="1" applyAlignment="1">
      <alignment vertical="center"/>
    </xf>
    <xf numFmtId="0" fontId="5" fillId="0" borderId="0" xfId="45" applyFont="1" applyBorder="1" applyAlignment="1">
      <alignment vertical="center"/>
    </xf>
    <xf numFmtId="0" fontId="7" fillId="0" borderId="7" xfId="45" applyFont="1" applyBorder="1" applyAlignment="1">
      <alignment horizontal="center" vertical="center"/>
    </xf>
    <xf numFmtId="176" fontId="7" fillId="0" borderId="7" xfId="45" applyNumberFormat="1" applyFont="1" applyBorder="1" applyAlignment="1">
      <alignment horizontal="center" vertical="center"/>
    </xf>
    <xf numFmtId="57" fontId="7" fillId="0" borderId="7" xfId="45" applyNumberFormat="1" applyFont="1" applyBorder="1" applyAlignment="1">
      <alignment horizontal="center" vertical="center"/>
    </xf>
    <xf numFmtId="178" fontId="7" fillId="0" borderId="8" xfId="45" applyNumberFormat="1" applyFont="1" applyBorder="1" applyAlignment="1">
      <alignment horizontal="right" vertical="center"/>
    </xf>
    <xf numFmtId="179" fontId="7" fillId="0" borderId="9" xfId="45" applyNumberFormat="1" applyFont="1" applyBorder="1" applyAlignment="1">
      <alignment horizontal="left" vertical="center"/>
    </xf>
    <xf numFmtId="0" fontId="5" fillId="0" borderId="0" xfId="45" applyNumberFormat="1" applyFont="1" applyBorder="1" applyAlignment="1">
      <alignment horizontal="center" vertical="center"/>
    </xf>
    <xf numFmtId="177" fontId="7" fillId="0" borderId="5" xfId="45" applyNumberFormat="1" applyFont="1" applyBorder="1" applyAlignment="1">
      <alignment horizontal="center" vertical="center"/>
    </xf>
    <xf numFmtId="0" fontId="7" fillId="0" borderId="10" xfId="45" applyFont="1" applyBorder="1" applyAlignment="1">
      <alignment horizontal="center" vertical="center"/>
    </xf>
    <xf numFmtId="0" fontId="7" fillId="0" borderId="11" xfId="45" applyFont="1" applyBorder="1" applyAlignment="1">
      <alignment horizontal="center" vertical="center"/>
    </xf>
    <xf numFmtId="177" fontId="7" fillId="0" borderId="11" xfId="45" applyNumberFormat="1" applyFont="1" applyBorder="1" applyAlignment="1">
      <alignment horizontal="center" vertical="center"/>
    </xf>
    <xf numFmtId="0" fontId="5" fillId="0" borderId="12" xfId="45" applyFont="1" applyBorder="1" applyAlignment="1">
      <alignment vertical="center"/>
    </xf>
    <xf numFmtId="0" fontId="5" fillId="0" borderId="13" xfId="45" applyFont="1" applyBorder="1" applyAlignment="1">
      <alignment vertical="center"/>
    </xf>
    <xf numFmtId="0" fontId="5" fillId="0" borderId="14" xfId="45" applyFont="1" applyBorder="1" applyAlignment="1">
      <alignment vertical="center"/>
    </xf>
    <xf numFmtId="176" fontId="7" fillId="0" borderId="11" xfId="45" applyNumberFormat="1" applyFont="1" applyBorder="1" applyAlignment="1">
      <alignment horizontal="center" vertical="center"/>
    </xf>
    <xf numFmtId="0" fontId="5" fillId="0" borderId="15" xfId="45" applyFont="1" applyBorder="1" applyAlignment="1">
      <alignment vertical="center"/>
    </xf>
    <xf numFmtId="0" fontId="8" fillId="0" borderId="0" xfId="45" applyFont="1" applyAlignment="1">
      <alignment vertical="center"/>
    </xf>
    <xf numFmtId="0" fontId="5" fillId="0" borderId="1" xfId="45" applyFont="1" applyBorder="1" applyAlignment="1">
      <alignment vertical="center"/>
    </xf>
    <xf numFmtId="0" fontId="5" fillId="0" borderId="16" xfId="45" applyFont="1" applyBorder="1" applyAlignment="1">
      <alignment vertical="center"/>
    </xf>
    <xf numFmtId="0" fontId="5" fillId="0" borderId="17" xfId="45" applyFont="1" applyBorder="1" applyAlignment="1">
      <alignment vertical="center"/>
    </xf>
    <xf numFmtId="0" fontId="7" fillId="0" borderId="0" xfId="45" applyFont="1" applyAlignment="1">
      <alignment vertical="center"/>
    </xf>
    <xf numFmtId="0" fontId="5" fillId="0" borderId="5" xfId="45" applyFont="1" applyBorder="1" applyAlignment="1">
      <alignment horizontal="left" vertical="center" wrapText="1"/>
    </xf>
    <xf numFmtId="0" fontId="5" fillId="0" borderId="10" xfId="45" applyFont="1" applyBorder="1" applyAlignment="1">
      <alignment horizontal="center" vertical="center"/>
    </xf>
    <xf numFmtId="0" fontId="5" fillId="0" borderId="10" xfId="45" applyFont="1" applyBorder="1" applyAlignment="1">
      <alignment horizontal="left" vertical="center"/>
    </xf>
    <xf numFmtId="0" fontId="5" fillId="0" borderId="18" xfId="45" applyFont="1" applyBorder="1" applyAlignment="1">
      <alignment horizontal="left" vertical="center"/>
    </xf>
    <xf numFmtId="0" fontId="5" fillId="0" borderId="19" xfId="45" applyFont="1" applyBorder="1" applyAlignment="1">
      <alignment horizontal="center" vertical="center"/>
    </xf>
    <xf numFmtId="0" fontId="5" fillId="0" borderId="18" xfId="45" applyFont="1" applyBorder="1" applyAlignment="1">
      <alignment horizontal="center" vertical="center"/>
    </xf>
    <xf numFmtId="0" fontId="5" fillId="0" borderId="11" xfId="45" applyFont="1" applyBorder="1" applyAlignment="1">
      <alignment horizontal="center" vertical="center"/>
    </xf>
    <xf numFmtId="0" fontId="5" fillId="0" borderId="11" xfId="45" applyFont="1" applyBorder="1" applyAlignment="1">
      <alignment horizontal="left" vertical="center"/>
    </xf>
    <xf numFmtId="0" fontId="7" fillId="0" borderId="0" xfId="45" applyFont="1" applyAlignment="1">
      <alignment vertical="top"/>
    </xf>
    <xf numFmtId="0" fontId="5" fillId="0" borderId="20" xfId="45" applyFont="1" applyBorder="1" applyAlignment="1">
      <alignment vertical="center"/>
    </xf>
    <xf numFmtId="181" fontId="5" fillId="0" borderId="10" xfId="45" applyNumberFormat="1" applyFont="1" applyBorder="1" applyAlignment="1">
      <alignment horizontal="center" vertical="center"/>
    </xf>
    <xf numFmtId="0" fontId="5" fillId="0" borderId="20" xfId="45" applyFont="1" applyBorder="1" applyAlignment="1">
      <alignment horizontal="center" vertical="center"/>
    </xf>
    <xf numFmtId="49" fontId="7" fillId="0" borderId="0" xfId="45" applyNumberFormat="1" applyFont="1" applyBorder="1" applyAlignment="1">
      <alignment horizontal="left" vertical="center"/>
    </xf>
    <xf numFmtId="0" fontId="7" fillId="0" borderId="21" xfId="45" applyFont="1" applyBorder="1" applyAlignment="1">
      <alignment vertical="center"/>
    </xf>
    <xf numFmtId="0" fontId="7" fillId="0" borderId="10" xfId="45" applyFont="1" applyBorder="1" applyAlignment="1">
      <alignment horizontal="center" vertical="center" shrinkToFit="1"/>
    </xf>
    <xf numFmtId="0" fontId="5" fillId="0" borderId="10" xfId="45" applyFont="1" applyBorder="1" applyAlignment="1">
      <alignment horizontal="center" vertical="center" shrinkToFit="1"/>
    </xf>
    <xf numFmtId="0" fontId="5" fillId="0" borderId="1" xfId="45" applyFont="1" applyBorder="1" applyAlignment="1">
      <alignment horizontal="center" vertical="center" shrinkToFit="1"/>
    </xf>
    <xf numFmtId="49" fontId="7" fillId="0" borderId="0" xfId="45" applyNumberFormat="1" applyFont="1" applyBorder="1" applyAlignment="1">
      <alignment horizontal="left" vertical="center" shrinkToFit="1"/>
    </xf>
    <xf numFmtId="0" fontId="5" fillId="0" borderId="22" xfId="45" applyFont="1" applyBorder="1" applyAlignment="1">
      <alignment vertical="center"/>
    </xf>
    <xf numFmtId="0" fontId="5" fillId="0" borderId="23" xfId="45" applyFont="1" applyBorder="1" applyAlignment="1">
      <alignment vertical="center"/>
    </xf>
    <xf numFmtId="181" fontId="5" fillId="0" borderId="11" xfId="45" applyNumberFormat="1" applyFont="1" applyBorder="1" applyAlignment="1">
      <alignment horizontal="center" vertical="center"/>
    </xf>
    <xf numFmtId="0" fontId="5" fillId="0" borderId="17" xfId="45" applyFont="1" applyBorder="1" applyAlignment="1">
      <alignment horizontal="center" vertical="center"/>
    </xf>
    <xf numFmtId="49" fontId="7" fillId="0" borderId="4" xfId="45" applyNumberFormat="1" applyFont="1" applyBorder="1" applyAlignment="1">
      <alignment horizontal="left" vertical="center"/>
    </xf>
    <xf numFmtId="0" fontId="7" fillId="0" borderId="24" xfId="45" applyFont="1" applyBorder="1" applyAlignment="1">
      <alignment vertical="center"/>
    </xf>
    <xf numFmtId="0" fontId="5" fillId="0" borderId="0" xfId="45" applyFont="1" applyBorder="1" applyAlignment="1">
      <alignment horizontal="center" vertical="center"/>
    </xf>
    <xf numFmtId="0" fontId="7" fillId="0" borderId="0" xfId="45" applyFont="1" applyBorder="1" applyAlignment="1">
      <alignment vertical="center"/>
    </xf>
    <xf numFmtId="0" fontId="5" fillId="0" borderId="0" xfId="45" applyFont="1" applyBorder="1" applyAlignment="1">
      <alignment horizontal="center" vertical="center" shrinkToFit="1"/>
    </xf>
    <xf numFmtId="0" fontId="5" fillId="0" borderId="4" xfId="45" applyFont="1" applyBorder="1" applyAlignment="1">
      <alignment horizontal="center" vertical="center"/>
    </xf>
    <xf numFmtId="0" fontId="7" fillId="0" borderId="25" xfId="45" applyFont="1" applyBorder="1" applyAlignment="1">
      <alignment vertical="center"/>
    </xf>
    <xf numFmtId="0" fontId="7" fillId="0" borderId="26" xfId="45" applyFont="1" applyBorder="1" applyAlignment="1">
      <alignment vertical="center"/>
    </xf>
    <xf numFmtId="0" fontId="7" fillId="0" borderId="27" xfId="45" applyFont="1" applyBorder="1" applyAlignment="1">
      <alignment vertical="center"/>
    </xf>
    <xf numFmtId="0" fontId="7" fillId="0" borderId="14" xfId="45" applyFont="1" applyBorder="1" applyAlignment="1">
      <alignment vertical="center"/>
    </xf>
    <xf numFmtId="0" fontId="7" fillId="0" borderId="4" xfId="45" applyFont="1" applyBorder="1" applyAlignment="1">
      <alignment vertical="center"/>
    </xf>
    <xf numFmtId="0" fontId="7" fillId="0" borderId="15" xfId="45" applyFont="1" applyBorder="1" applyAlignment="1">
      <alignment vertical="center"/>
    </xf>
    <xf numFmtId="0" fontId="7" fillId="0" borderId="0" xfId="45" applyFont="1" applyBorder="1" applyAlignment="1">
      <alignment horizontal="distributed" vertical="center"/>
    </xf>
    <xf numFmtId="0" fontId="7" fillId="0" borderId="0" xfId="45" applyFont="1" applyBorder="1" applyAlignment="1">
      <alignment horizontal="center" vertical="center"/>
    </xf>
    <xf numFmtId="0" fontId="7" fillId="0" borderId="4" xfId="45" applyFont="1" applyBorder="1" applyAlignment="1">
      <alignment horizontal="center" vertical="center"/>
    </xf>
    <xf numFmtId="178" fontId="7" fillId="0" borderId="17" xfId="45" applyNumberFormat="1" applyFont="1" applyBorder="1" applyAlignment="1">
      <alignment horizontal="right" vertical="center"/>
    </xf>
    <xf numFmtId="179" fontId="7" fillId="0" borderId="24" xfId="45" applyNumberFormat="1" applyFont="1" applyBorder="1" applyAlignment="1">
      <alignment horizontal="left" vertical="center"/>
    </xf>
    <xf numFmtId="0" fontId="5" fillId="0" borderId="0" xfId="45" applyFont="1" applyAlignment="1">
      <alignment horizontal="center"/>
    </xf>
    <xf numFmtId="0" fontId="5" fillId="0" borderId="14" xfId="45" applyFont="1" applyBorder="1" applyAlignment="1">
      <alignment horizontal="center"/>
    </xf>
    <xf numFmtId="0" fontId="5" fillId="0" borderId="28" xfId="45" applyFont="1" applyBorder="1" applyAlignment="1">
      <alignment horizontal="left" vertical="center" indent="1"/>
    </xf>
    <xf numFmtId="0" fontId="5" fillId="0" borderId="8" xfId="45" applyFont="1" applyBorder="1" applyAlignment="1">
      <alignment horizontal="center" vertical="center"/>
    </xf>
    <xf numFmtId="0" fontId="5" fillId="0" borderId="29" xfId="45" applyFont="1" applyBorder="1" applyAlignment="1">
      <alignment horizontal="center"/>
    </xf>
    <xf numFmtId="0" fontId="5" fillId="0" borderId="28" xfId="45" applyFont="1" applyBorder="1" applyAlignment="1">
      <alignment horizontal="center"/>
    </xf>
    <xf numFmtId="0" fontId="2" fillId="0" borderId="29" xfId="45" applyFont="1" applyBorder="1" applyAlignment="1">
      <alignment horizontal="center" vertical="center"/>
    </xf>
    <xf numFmtId="0" fontId="2" fillId="0" borderId="0" xfId="45" applyFont="1" applyAlignment="1">
      <alignment horizontal="center" vertical="center"/>
    </xf>
    <xf numFmtId="0" fontId="2" fillId="0" borderId="0" xfId="45" applyFont="1"/>
    <xf numFmtId="0" fontId="2" fillId="0" borderId="30" xfId="45" applyBorder="1"/>
    <xf numFmtId="0" fontId="2" fillId="0" borderId="12" xfId="45" applyBorder="1"/>
    <xf numFmtId="0" fontId="2" fillId="0" borderId="31" xfId="45" applyBorder="1"/>
    <xf numFmtId="0" fontId="2" fillId="0" borderId="29" xfId="45" applyBorder="1"/>
    <xf numFmtId="186" fontId="7" fillId="0" borderId="5" xfId="45" applyNumberFormat="1" applyFont="1" applyBorder="1" applyAlignment="1">
      <alignment vertical="center"/>
    </xf>
    <xf numFmtId="0" fontId="7" fillId="0" borderId="10" xfId="45" applyFont="1" applyBorder="1" applyAlignment="1">
      <alignment vertical="center" textRotation="255"/>
    </xf>
    <xf numFmtId="0" fontId="5" fillId="0" borderId="0" xfId="45" applyFont="1" applyBorder="1" applyAlignment="1">
      <alignment horizontal="left" vertical="center"/>
    </xf>
    <xf numFmtId="0" fontId="2" fillId="0" borderId="0" xfId="0" applyFont="1" applyAlignment="1">
      <alignment vertical="center"/>
    </xf>
    <xf numFmtId="0" fontId="5" fillId="0" borderId="7" xfId="45" applyFont="1" applyBorder="1" applyAlignment="1">
      <alignment horizontal="center" vertical="center"/>
    </xf>
    <xf numFmtId="0" fontId="5" fillId="0" borderId="5" xfId="45" applyFont="1" applyBorder="1" applyAlignment="1">
      <alignment horizontal="center" vertical="center"/>
    </xf>
    <xf numFmtId="0" fontId="7" fillId="0" borderId="26" xfId="45" applyFont="1" applyBorder="1" applyAlignment="1">
      <alignment horizontal="center" vertical="center"/>
    </xf>
    <xf numFmtId="0" fontId="7" fillId="0" borderId="0" xfId="0" applyFont="1" applyAlignment="1">
      <alignment vertical="center"/>
    </xf>
    <xf numFmtId="0" fontId="5" fillId="0" borderId="32" xfId="45" applyFont="1" applyBorder="1" applyAlignment="1">
      <alignment horizontal="center" vertical="center"/>
    </xf>
    <xf numFmtId="186" fontId="7" fillId="0" borderId="5" xfId="45" applyNumberFormat="1" applyFont="1" applyBorder="1" applyAlignment="1">
      <alignment horizontal="center" vertical="center"/>
    </xf>
    <xf numFmtId="186" fontId="7" fillId="0" borderId="7" xfId="45" applyNumberFormat="1" applyFont="1" applyBorder="1" applyAlignment="1">
      <alignment horizontal="center" vertical="center"/>
    </xf>
    <xf numFmtId="187" fontId="7" fillId="0" borderId="10" xfId="45" applyNumberFormat="1" applyFont="1" applyBorder="1" applyAlignment="1">
      <alignment horizontal="right" vertical="center"/>
    </xf>
    <xf numFmtId="38" fontId="7" fillId="0" borderId="5" xfId="33" applyFont="1" applyBorder="1" applyAlignment="1">
      <alignment horizontal="right" vertical="center"/>
    </xf>
    <xf numFmtId="38" fontId="7" fillId="0" borderId="7" xfId="33" applyFont="1" applyBorder="1" applyAlignment="1">
      <alignment horizontal="right" vertical="center"/>
    </xf>
    <xf numFmtId="187" fontId="7" fillId="0" borderId="5" xfId="33" applyNumberFormat="1" applyFont="1" applyBorder="1" applyAlignment="1">
      <alignment horizontal="right" vertical="top"/>
    </xf>
    <xf numFmtId="0" fontId="5" fillId="0" borderId="33" xfId="45" applyFont="1" applyBorder="1" applyAlignment="1">
      <alignment horizontal="center" vertical="center"/>
    </xf>
    <xf numFmtId="38" fontId="5" fillId="0" borderId="19" xfId="33" applyFont="1" applyBorder="1" applyAlignment="1">
      <alignment horizontal="right" vertical="center"/>
    </xf>
    <xf numFmtId="38" fontId="5" fillId="0" borderId="18" xfId="33" applyFont="1" applyBorder="1" applyAlignment="1">
      <alignment horizontal="right" vertical="center"/>
    </xf>
    <xf numFmtId="38" fontId="5" fillId="0" borderId="34" xfId="33" applyFont="1" applyBorder="1" applyAlignment="1">
      <alignment horizontal="right" vertical="center"/>
    </xf>
    <xf numFmtId="38" fontId="7" fillId="0" borderId="10" xfId="33" applyFont="1" applyBorder="1" applyAlignment="1">
      <alignment horizontal="right" vertical="center"/>
    </xf>
    <xf numFmtId="38" fontId="5" fillId="0" borderId="0" xfId="33" applyFont="1" applyAlignment="1">
      <alignment horizontal="right" vertical="center"/>
    </xf>
    <xf numFmtId="38" fontId="5" fillId="0" borderId="18" xfId="33" applyFont="1" applyBorder="1" applyAlignment="1">
      <alignment horizontal="right" vertical="top"/>
    </xf>
    <xf numFmtId="0" fontId="7" fillId="0" borderId="10" xfId="45" applyFont="1" applyBorder="1" applyAlignment="1">
      <alignment horizontal="center" vertical="center" textRotation="255"/>
    </xf>
    <xf numFmtId="182" fontId="5" fillId="0" borderId="35" xfId="45" applyNumberFormat="1" applyFont="1" applyBorder="1" applyAlignment="1">
      <alignment horizontal="right" vertical="center"/>
    </xf>
    <xf numFmtId="182" fontId="5" fillId="0" borderId="36" xfId="45" applyNumberFormat="1" applyFont="1" applyBorder="1" applyAlignment="1">
      <alignment horizontal="right" vertical="center"/>
    </xf>
    <xf numFmtId="0" fontId="5" fillId="0" borderId="0" xfId="44" applyFont="1" applyAlignment="1">
      <alignment vertical="center"/>
    </xf>
    <xf numFmtId="58" fontId="7" fillId="0" borderId="5" xfId="45" applyNumberFormat="1" applyFont="1" applyBorder="1" applyAlignment="1">
      <alignment horizontal="center" vertical="center"/>
    </xf>
    <xf numFmtId="58" fontId="7" fillId="0" borderId="10" xfId="45" applyNumberFormat="1" applyFont="1" applyBorder="1" applyAlignment="1">
      <alignment horizontal="center" vertical="center"/>
    </xf>
    <xf numFmtId="58" fontId="7" fillId="0" borderId="11" xfId="45" applyNumberFormat="1" applyFont="1" applyBorder="1" applyAlignment="1">
      <alignment horizontal="center" vertical="center"/>
    </xf>
    <xf numFmtId="0" fontId="5" fillId="0" borderId="0" xfId="45" applyFont="1" applyBorder="1" applyAlignment="1">
      <alignment vertical="center" wrapText="1"/>
    </xf>
    <xf numFmtId="0" fontId="5" fillId="0" borderId="0" xfId="44" applyNumberFormat="1" applyFont="1" applyAlignment="1">
      <alignment vertical="center"/>
    </xf>
    <xf numFmtId="0" fontId="7" fillId="0" borderId="37" xfId="44" applyFont="1" applyBorder="1" applyAlignment="1">
      <alignment horizontal="left" vertical="center"/>
    </xf>
    <xf numFmtId="0" fontId="7" fillId="0" borderId="38" xfId="44" applyFont="1" applyBorder="1" applyAlignment="1">
      <alignment horizontal="center" vertical="center"/>
    </xf>
    <xf numFmtId="57" fontId="7" fillId="0" borderId="38" xfId="44" applyNumberFormat="1" applyFont="1" applyBorder="1" applyAlignment="1">
      <alignment horizontal="center" vertical="center"/>
    </xf>
    <xf numFmtId="196" fontId="7" fillId="0" borderId="38" xfId="44" applyNumberFormat="1" applyFont="1" applyBorder="1" applyAlignment="1">
      <alignment horizontal="center" vertical="center"/>
    </xf>
    <xf numFmtId="0" fontId="7" fillId="0" borderId="38" xfId="44" applyFont="1" applyBorder="1" applyAlignment="1">
      <alignment horizontal="distributed" vertical="center"/>
    </xf>
    <xf numFmtId="185" fontId="7" fillId="0" borderId="35" xfId="44" applyNumberFormat="1" applyFont="1" applyBorder="1" applyAlignment="1">
      <alignment horizontal="right" vertical="center"/>
    </xf>
    <xf numFmtId="185" fontId="7" fillId="0" borderId="39" xfId="44" applyNumberFormat="1" applyFont="1" applyBorder="1" applyAlignment="1">
      <alignment horizontal="right" vertical="center"/>
    </xf>
    <xf numFmtId="0" fontId="7" fillId="0" borderId="35" xfId="44" applyFont="1" applyBorder="1" applyAlignment="1">
      <alignment horizontal="center" vertical="center"/>
    </xf>
    <xf numFmtId="0" fontId="7" fillId="0" borderId="39" xfId="44" applyFont="1" applyBorder="1" applyAlignment="1">
      <alignment vertical="center"/>
    </xf>
    <xf numFmtId="0" fontId="7" fillId="0" borderId="35" xfId="44" applyFont="1" applyBorder="1" applyAlignment="1">
      <alignment horizontal="center" vertical="center" wrapText="1"/>
    </xf>
    <xf numFmtId="0" fontId="7" fillId="0" borderId="38" xfId="44" applyFont="1" applyBorder="1" applyAlignment="1">
      <alignment vertical="center"/>
    </xf>
    <xf numFmtId="0" fontId="7" fillId="0" borderId="35" xfId="44" applyFont="1" applyBorder="1" applyAlignment="1">
      <alignment vertical="center"/>
    </xf>
    <xf numFmtId="0" fontId="7" fillId="0" borderId="40" xfId="44" applyFont="1" applyBorder="1" applyAlignment="1">
      <alignment horizontal="left" vertical="center"/>
    </xf>
    <xf numFmtId="0" fontId="7" fillId="0" borderId="41" xfId="44" applyFont="1" applyBorder="1" applyAlignment="1">
      <alignment horizontal="center" vertical="center"/>
    </xf>
    <xf numFmtId="0" fontId="7" fillId="0" borderId="41" xfId="44" applyFont="1" applyBorder="1" applyAlignment="1">
      <alignment vertical="center"/>
    </xf>
    <xf numFmtId="0" fontId="7" fillId="0" borderId="41" xfId="44" applyFont="1" applyBorder="1" applyAlignment="1">
      <alignment horizontal="distributed" vertical="center"/>
    </xf>
    <xf numFmtId="0" fontId="7" fillId="0" borderId="36" xfId="44" applyFont="1" applyBorder="1" applyAlignment="1">
      <alignment vertical="center"/>
    </xf>
    <xf numFmtId="0" fontId="7" fillId="0" borderId="42" xfId="44" applyFont="1" applyBorder="1" applyAlignment="1">
      <alignment vertical="center"/>
    </xf>
    <xf numFmtId="0" fontId="7" fillId="0" borderId="12" xfId="44" applyFont="1" applyBorder="1" applyAlignment="1">
      <alignment vertical="center"/>
    </xf>
    <xf numFmtId="0" fontId="7" fillId="0" borderId="12" xfId="44" applyFont="1" applyBorder="1" applyAlignment="1">
      <alignment vertical="top"/>
    </xf>
    <xf numFmtId="0" fontId="5" fillId="0" borderId="43" xfId="45" applyFont="1" applyBorder="1" applyAlignment="1">
      <alignment horizontal="center" vertical="center"/>
    </xf>
    <xf numFmtId="0" fontId="5" fillId="0" borderId="44" xfId="45" applyFont="1" applyBorder="1" applyAlignment="1">
      <alignment horizontal="center" vertical="center"/>
    </xf>
    <xf numFmtId="0" fontId="5" fillId="0" borderId="10" xfId="45" applyFont="1" applyBorder="1" applyAlignment="1">
      <alignment horizontal="left" vertical="center" wrapText="1"/>
    </xf>
    <xf numFmtId="0" fontId="0" fillId="0" borderId="0" xfId="0" applyBorder="1" applyAlignment="1">
      <alignment vertical="center"/>
    </xf>
    <xf numFmtId="0" fontId="7" fillId="0" borderId="45" xfId="44" applyFont="1" applyBorder="1" applyAlignment="1">
      <alignment horizontal="left" vertical="center"/>
    </xf>
    <xf numFmtId="0" fontId="7" fillId="0" borderId="7" xfId="44" applyFont="1" applyBorder="1" applyAlignment="1">
      <alignment horizontal="center" vertical="center"/>
    </xf>
    <xf numFmtId="57" fontId="7" fillId="0" borderId="7" xfId="44" applyNumberFormat="1" applyFont="1" applyBorder="1" applyAlignment="1">
      <alignment horizontal="center" vertical="center"/>
    </xf>
    <xf numFmtId="196" fontId="7" fillId="0" borderId="7" xfId="44" applyNumberFormat="1" applyFont="1" applyBorder="1" applyAlignment="1">
      <alignment horizontal="center" vertical="center"/>
    </xf>
    <xf numFmtId="0" fontId="7" fillId="0" borderId="7" xfId="44" applyFont="1" applyBorder="1" applyAlignment="1">
      <alignment horizontal="distributed" vertical="center"/>
    </xf>
    <xf numFmtId="185" fontId="7" fillId="0" borderId="8" xfId="44" applyNumberFormat="1" applyFont="1" applyBorder="1" applyAlignment="1">
      <alignment horizontal="right" vertical="center"/>
    </xf>
    <xf numFmtId="185" fontId="7" fillId="0" borderId="9" xfId="44" applyNumberFormat="1" applyFont="1" applyBorder="1" applyAlignment="1">
      <alignment horizontal="right" vertical="center"/>
    </xf>
    <xf numFmtId="0" fontId="7" fillId="0" borderId="8" xfId="44" applyFont="1" applyBorder="1" applyAlignment="1">
      <alignment horizontal="center" vertical="center"/>
    </xf>
    <xf numFmtId="0" fontId="48" fillId="0" borderId="0" xfId="45" applyFont="1" applyAlignment="1">
      <alignment vertical="center"/>
    </xf>
    <xf numFmtId="0" fontId="5" fillId="0" borderId="0" xfId="45" applyFont="1" applyAlignment="1">
      <alignment horizontal="right" vertical="center"/>
    </xf>
    <xf numFmtId="0" fontId="5" fillId="0" borderId="38" xfId="45" applyFont="1" applyBorder="1" applyAlignment="1">
      <alignment horizontal="center" vertical="center"/>
    </xf>
    <xf numFmtId="186" fontId="7" fillId="0" borderId="10" xfId="45" applyNumberFormat="1" applyFont="1" applyBorder="1" applyAlignment="1">
      <alignment horizontal="center" vertical="center"/>
    </xf>
    <xf numFmtId="0" fontId="7" fillId="0" borderId="46" xfId="45" applyFont="1" applyBorder="1" applyAlignment="1">
      <alignment horizontal="center" vertical="center"/>
    </xf>
    <xf numFmtId="38" fontId="7" fillId="0" borderId="11" xfId="33" applyFont="1" applyBorder="1" applyAlignment="1">
      <alignment horizontal="right" vertical="center"/>
    </xf>
    <xf numFmtId="38" fontId="7" fillId="0" borderId="10" xfId="33" applyFont="1" applyBorder="1" applyAlignment="1">
      <alignment horizontal="right" vertical="top"/>
    </xf>
    <xf numFmtId="186" fontId="7" fillId="0" borderId="10" xfId="45" applyNumberFormat="1" applyFont="1" applyBorder="1" applyAlignment="1">
      <alignment vertical="center"/>
    </xf>
    <xf numFmtId="0" fontId="14" fillId="0" borderId="25" xfId="45" applyFont="1" applyBorder="1" applyAlignment="1">
      <alignment horizontal="right" vertical="center"/>
    </xf>
    <xf numFmtId="0" fontId="7" fillId="0" borderId="25" xfId="45" applyFont="1" applyBorder="1" applyAlignment="1">
      <alignment horizontal="right" vertical="center"/>
    </xf>
    <xf numFmtId="38" fontId="5" fillId="0" borderId="47" xfId="33" applyFont="1" applyBorder="1" applyAlignment="1">
      <alignment horizontal="right" vertical="center"/>
    </xf>
    <xf numFmtId="187" fontId="7" fillId="0" borderId="11" xfId="45" applyNumberFormat="1" applyFont="1" applyBorder="1" applyAlignment="1">
      <alignment horizontal="right" vertical="center"/>
    </xf>
    <xf numFmtId="186" fontId="7" fillId="0" borderId="11" xfId="45" applyNumberFormat="1" applyFont="1" applyBorder="1" applyAlignment="1">
      <alignment horizontal="center" vertical="center"/>
    </xf>
    <xf numFmtId="0" fontId="7" fillId="0" borderId="46" xfId="45" applyFont="1" applyBorder="1" applyAlignment="1">
      <alignment vertical="center"/>
    </xf>
    <xf numFmtId="0" fontId="5" fillId="0" borderId="29" xfId="45" applyFont="1" applyBorder="1" applyAlignment="1">
      <alignment horizontal="distributed" vertical="center"/>
    </xf>
    <xf numFmtId="0" fontId="5" fillId="0" borderId="48" xfId="45" applyFont="1" applyBorder="1" applyAlignment="1">
      <alignment horizontal="distributed" vertical="center"/>
    </xf>
    <xf numFmtId="0" fontId="2" fillId="0" borderId="0" xfId="45" applyAlignment="1">
      <alignment vertical="center"/>
    </xf>
    <xf numFmtId="0" fontId="5" fillId="0" borderId="39" xfId="45" applyFont="1" applyBorder="1" applyAlignment="1">
      <alignment vertical="center"/>
    </xf>
    <xf numFmtId="0" fontId="5" fillId="0" borderId="9" xfId="45" applyFont="1" applyBorder="1" applyAlignment="1">
      <alignment vertical="center"/>
    </xf>
    <xf numFmtId="0" fontId="5" fillId="0" borderId="35" xfId="45" applyFont="1" applyBorder="1" applyAlignment="1">
      <alignment horizontal="center" vertical="center"/>
    </xf>
    <xf numFmtId="0" fontId="5" fillId="0" borderId="39" xfId="45" applyFont="1" applyBorder="1" applyAlignment="1">
      <alignment horizontal="center" vertical="center"/>
    </xf>
    <xf numFmtId="0" fontId="5" fillId="0" borderId="38" xfId="45" applyFont="1" applyBorder="1" applyAlignment="1">
      <alignment horizontal="distributed" vertical="center"/>
    </xf>
    <xf numFmtId="0" fontId="5" fillId="0" borderId="49" xfId="45" applyFont="1" applyBorder="1" applyAlignment="1">
      <alignment horizontal="distributed" vertical="center"/>
    </xf>
    <xf numFmtId="0" fontId="5" fillId="0" borderId="5" xfId="45" applyFont="1" applyBorder="1" applyAlignment="1">
      <alignment horizontal="right" vertical="top"/>
    </xf>
    <xf numFmtId="0" fontId="5" fillId="0" borderId="20" xfId="45" applyFont="1" applyBorder="1" applyAlignment="1">
      <alignment horizontal="distributed" vertical="top"/>
    </xf>
    <xf numFmtId="0" fontId="5" fillId="0" borderId="22" xfId="45" applyFont="1" applyBorder="1" applyAlignment="1">
      <alignment horizontal="distributed" vertical="top"/>
    </xf>
    <xf numFmtId="0" fontId="5" fillId="0" borderId="22" xfId="45" applyFont="1" applyBorder="1" applyAlignment="1">
      <alignment horizontal="right" vertical="top"/>
    </xf>
    <xf numFmtId="0" fontId="5" fillId="0" borderId="50" xfId="45" applyFont="1" applyBorder="1" applyAlignment="1">
      <alignment horizontal="right" vertical="top"/>
    </xf>
    <xf numFmtId="0" fontId="5" fillId="0" borderId="27" xfId="45" applyFont="1" applyBorder="1" applyAlignment="1">
      <alignment horizontal="right" vertical="top"/>
    </xf>
    <xf numFmtId="187" fontId="5" fillId="0" borderId="7" xfId="45" applyNumberFormat="1" applyFont="1" applyBorder="1" applyAlignment="1">
      <alignment horizontal="right" vertical="center"/>
    </xf>
    <xf numFmtId="198" fontId="5" fillId="0" borderId="7" xfId="45" applyNumberFormat="1" applyFont="1" applyBorder="1" applyAlignment="1">
      <alignment horizontal="right" vertical="center"/>
    </xf>
    <xf numFmtId="184" fontId="5" fillId="0" borderId="7" xfId="45" applyNumberFormat="1" applyFont="1" applyBorder="1" applyAlignment="1">
      <alignment horizontal="right" vertical="center"/>
    </xf>
    <xf numFmtId="184" fontId="5" fillId="0" borderId="26" xfId="45" applyNumberFormat="1" applyFont="1" applyBorder="1" applyAlignment="1">
      <alignment horizontal="right" vertical="center"/>
    </xf>
    <xf numFmtId="197" fontId="5" fillId="0" borderId="38" xfId="45" applyNumberFormat="1" applyFont="1" applyBorder="1" applyAlignment="1">
      <alignment vertical="center"/>
    </xf>
    <xf numFmtId="184" fontId="5" fillId="0" borderId="38" xfId="45" applyNumberFormat="1" applyFont="1" applyBorder="1" applyAlignment="1">
      <alignment vertical="center"/>
    </xf>
    <xf numFmtId="198" fontId="5" fillId="0" borderId="38" xfId="45" applyNumberFormat="1" applyFont="1" applyBorder="1" applyAlignment="1">
      <alignment vertical="center"/>
    </xf>
    <xf numFmtId="199" fontId="5" fillId="0" borderId="38" xfId="45" applyNumberFormat="1" applyFont="1" applyBorder="1" applyAlignment="1">
      <alignment horizontal="right" vertical="center"/>
    </xf>
    <xf numFmtId="198" fontId="5" fillId="0" borderId="49" xfId="45" applyNumberFormat="1" applyFont="1" applyBorder="1" applyAlignment="1">
      <alignment horizontal="right" vertical="center"/>
    </xf>
    <xf numFmtId="199" fontId="5" fillId="0" borderId="38" xfId="45" applyNumberFormat="1" applyFont="1" applyBorder="1" applyAlignment="1">
      <alignment vertical="center"/>
    </xf>
    <xf numFmtId="198" fontId="0" fillId="0" borderId="7" xfId="0" applyNumberFormat="1" applyBorder="1" applyAlignment="1">
      <alignment horizontal="right" vertical="center"/>
    </xf>
    <xf numFmtId="0" fontId="0" fillId="0" borderId="7" xfId="0" applyBorder="1" applyAlignment="1">
      <alignment horizontal="right" vertical="center"/>
    </xf>
    <xf numFmtId="198" fontId="5" fillId="0" borderId="38" xfId="45" applyNumberFormat="1" applyFont="1" applyBorder="1" applyAlignment="1">
      <alignment horizontal="right" vertical="center"/>
    </xf>
    <xf numFmtId="199" fontId="5" fillId="0" borderId="49" xfId="45" applyNumberFormat="1" applyFont="1" applyBorder="1" applyAlignment="1">
      <alignment horizontal="right" vertical="center"/>
    </xf>
    <xf numFmtId="199" fontId="5" fillId="0" borderId="7" xfId="45" applyNumberFormat="1" applyFont="1" applyBorder="1" applyAlignment="1">
      <alignment horizontal="right" vertical="center"/>
    </xf>
    <xf numFmtId="198" fontId="5" fillId="0" borderId="26" xfId="45" applyNumberFormat="1" applyFont="1" applyBorder="1" applyAlignment="1">
      <alignment horizontal="right" vertical="center"/>
    </xf>
    <xf numFmtId="0" fontId="5" fillId="0" borderId="22" xfId="45" applyFont="1" applyBorder="1" applyAlignment="1">
      <alignment horizontal="distributed" vertical="center"/>
    </xf>
    <xf numFmtId="0" fontId="5" fillId="0" borderId="0" xfId="45" applyFont="1" applyBorder="1" applyAlignment="1"/>
    <xf numFmtId="0" fontId="5" fillId="0" borderId="20" xfId="45" applyFont="1" applyBorder="1" applyAlignment="1">
      <alignment horizontal="distributed" vertical="center"/>
    </xf>
    <xf numFmtId="0" fontId="5" fillId="0" borderId="0" xfId="45" applyFont="1" applyBorder="1" applyAlignment="1">
      <alignment vertical="top"/>
    </xf>
    <xf numFmtId="184" fontId="5" fillId="0" borderId="38" xfId="45" applyNumberFormat="1" applyFont="1" applyBorder="1" applyAlignment="1">
      <alignment horizontal="right" vertical="center"/>
    </xf>
    <xf numFmtId="184" fontId="5" fillId="0" borderId="49" xfId="45" applyNumberFormat="1" applyFont="1"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7" fillId="0" borderId="0" xfId="45" applyFont="1" applyAlignment="1">
      <alignment horizontal="right" vertical="center"/>
    </xf>
    <xf numFmtId="38" fontId="5" fillId="0" borderId="7" xfId="33" applyFont="1" applyBorder="1" applyAlignment="1">
      <alignment vertical="center"/>
    </xf>
    <xf numFmtId="38" fontId="5" fillId="0" borderId="38" xfId="33" applyFont="1" applyBorder="1" applyAlignment="1">
      <alignment vertical="center"/>
    </xf>
    <xf numFmtId="0" fontId="5" fillId="0" borderId="7" xfId="45" applyFont="1" applyBorder="1" applyAlignment="1">
      <alignment vertical="center"/>
    </xf>
    <xf numFmtId="0" fontId="5" fillId="0" borderId="38" xfId="45" applyFont="1" applyBorder="1" applyAlignment="1">
      <alignment vertical="center"/>
    </xf>
    <xf numFmtId="0" fontId="5" fillId="0" borderId="35" xfId="45" applyFont="1" applyBorder="1" applyAlignment="1">
      <alignment vertical="center"/>
    </xf>
    <xf numFmtId="0" fontId="5" fillId="0" borderId="5" xfId="45" applyFont="1" applyBorder="1" applyAlignment="1">
      <alignment vertical="center"/>
    </xf>
    <xf numFmtId="0" fontId="5" fillId="0" borderId="50" xfId="45" applyFont="1" applyBorder="1" applyAlignment="1">
      <alignment horizontal="distributed" vertical="center"/>
    </xf>
    <xf numFmtId="0" fontId="7" fillId="0" borderId="50" xfId="45" applyFont="1" applyBorder="1" applyAlignment="1">
      <alignment horizontal="right" vertical="top"/>
    </xf>
    <xf numFmtId="0" fontId="7" fillId="0" borderId="20" xfId="45" applyFont="1" applyBorder="1" applyAlignment="1">
      <alignment horizontal="right" vertical="top"/>
    </xf>
    <xf numFmtId="0" fontId="7" fillId="0" borderId="22" xfId="45" applyFont="1" applyBorder="1" applyAlignment="1">
      <alignment horizontal="right" vertical="top"/>
    </xf>
    <xf numFmtId="0" fontId="7" fillId="0" borderId="5" xfId="45" applyFont="1" applyBorder="1" applyAlignment="1">
      <alignment horizontal="right" vertical="top"/>
    </xf>
    <xf numFmtId="0" fontId="7" fillId="0" borderId="27" xfId="45" applyFont="1" applyBorder="1" applyAlignment="1">
      <alignment horizontal="right" vertical="top"/>
    </xf>
    <xf numFmtId="0" fontId="7" fillId="0" borderId="6" xfId="45" applyFont="1" applyBorder="1" applyAlignment="1">
      <alignment horizontal="right" vertical="top"/>
    </xf>
    <xf numFmtId="38" fontId="5" fillId="0" borderId="7" xfId="33" applyFont="1" applyBorder="1" applyAlignment="1">
      <alignment horizontal="right" vertical="center"/>
    </xf>
    <xf numFmtId="38" fontId="5" fillId="0" borderId="26" xfId="33" applyFont="1" applyBorder="1" applyAlignment="1">
      <alignment horizontal="right" vertical="center"/>
    </xf>
    <xf numFmtId="38" fontId="5" fillId="0" borderId="38" xfId="33" applyFont="1" applyBorder="1" applyAlignment="1">
      <alignment horizontal="right" vertical="center"/>
    </xf>
    <xf numFmtId="38" fontId="5" fillId="0" borderId="49" xfId="33" applyFont="1" applyBorder="1" applyAlignment="1">
      <alignment horizontal="right" vertical="center"/>
    </xf>
    <xf numFmtId="0" fontId="2" fillId="0" borderId="39" xfId="45" applyBorder="1" applyAlignment="1">
      <alignment horizontal="distributed" vertical="center"/>
    </xf>
    <xf numFmtId="0" fontId="5" fillId="0" borderId="0" xfId="45" applyFont="1" applyBorder="1" applyAlignment="1">
      <alignment horizontal="right" vertical="center"/>
    </xf>
    <xf numFmtId="0" fontId="2" fillId="0" borderId="42" xfId="45" applyBorder="1" applyAlignment="1">
      <alignment horizontal="distributed" vertical="center"/>
    </xf>
    <xf numFmtId="0" fontId="2" fillId="0" borderId="36" xfId="45" applyBorder="1" applyAlignment="1">
      <alignment horizontal="distributed" vertical="center"/>
    </xf>
    <xf numFmtId="0" fontId="5" fillId="0" borderId="42" xfId="45" applyFont="1" applyBorder="1" applyAlignment="1">
      <alignment horizontal="center" vertical="center"/>
    </xf>
    <xf numFmtId="0" fontId="5" fillId="0" borderId="0" xfId="45" applyFont="1" applyAlignment="1">
      <alignment horizontal="left" vertical="center" indent="1"/>
    </xf>
    <xf numFmtId="0" fontId="5" fillId="0" borderId="51" xfId="45" applyFont="1" applyBorder="1" applyAlignment="1">
      <alignment horizontal="center" vertical="center"/>
    </xf>
    <xf numFmtId="186" fontId="5" fillId="0" borderId="5" xfId="45" applyNumberFormat="1" applyFont="1" applyBorder="1" applyAlignment="1">
      <alignment horizontal="center" vertical="center"/>
    </xf>
    <xf numFmtId="195" fontId="5" fillId="0" borderId="22" xfId="45" applyNumberFormat="1" applyFont="1" applyBorder="1" applyAlignment="1">
      <alignment horizontal="distributed" vertical="center"/>
    </xf>
    <xf numFmtId="187" fontId="5" fillId="0" borderId="5" xfId="45" applyNumberFormat="1" applyFont="1" applyBorder="1" applyAlignment="1">
      <alignment horizontal="right" vertical="center"/>
    </xf>
    <xf numFmtId="186" fontId="5" fillId="0" borderId="22" xfId="45" applyNumberFormat="1" applyFont="1" applyBorder="1" applyAlignment="1">
      <alignment horizontal="distributed" vertical="center"/>
    </xf>
    <xf numFmtId="38" fontId="5" fillId="0" borderId="5" xfId="33" applyFont="1" applyBorder="1" applyAlignment="1">
      <alignment horizontal="right" vertical="center"/>
    </xf>
    <xf numFmtId="0" fontId="5" fillId="0" borderId="27" xfId="45" applyFont="1" applyBorder="1" applyAlignment="1">
      <alignment horizontal="center" vertical="center"/>
    </xf>
    <xf numFmtId="0" fontId="5" fillId="0" borderId="45" xfId="45" applyFont="1" applyBorder="1" applyAlignment="1">
      <alignment horizontal="center" vertical="center"/>
    </xf>
    <xf numFmtId="186" fontId="5" fillId="0" borderId="7" xfId="45" applyNumberFormat="1" applyFont="1" applyBorder="1" applyAlignment="1">
      <alignment horizontal="center" vertical="center"/>
    </xf>
    <xf numFmtId="195" fontId="5" fillId="0" borderId="29" xfId="45" applyNumberFormat="1" applyFont="1" applyBorder="1" applyAlignment="1">
      <alignment horizontal="distributed" vertical="center"/>
    </xf>
    <xf numFmtId="186" fontId="5" fillId="0" borderId="29" xfId="45" applyNumberFormat="1" applyFont="1" applyBorder="1" applyAlignment="1">
      <alignment horizontal="distributed" vertical="center"/>
    </xf>
    <xf numFmtId="0" fontId="5" fillId="0" borderId="26" xfId="45" applyFont="1" applyBorder="1" applyAlignment="1">
      <alignment horizontal="center" vertical="center"/>
    </xf>
    <xf numFmtId="0" fontId="5" fillId="0" borderId="37" xfId="45" applyFont="1" applyBorder="1" applyAlignment="1">
      <alignment horizontal="center" vertical="center"/>
    </xf>
    <xf numFmtId="186" fontId="5" fillId="0" borderId="38" xfId="45" applyNumberFormat="1" applyFont="1" applyBorder="1" applyAlignment="1">
      <alignment horizontal="center" vertical="center"/>
    </xf>
    <xf numFmtId="195" fontId="5" fillId="0" borderId="48" xfId="45" applyNumberFormat="1" applyFont="1" applyBorder="1" applyAlignment="1">
      <alignment horizontal="distributed" vertical="center"/>
    </xf>
    <xf numFmtId="186" fontId="5" fillId="0" borderId="48" xfId="45" applyNumberFormat="1" applyFont="1" applyBorder="1" applyAlignment="1">
      <alignment horizontal="distributed" vertical="center"/>
    </xf>
    <xf numFmtId="0" fontId="5" fillId="0" borderId="49" xfId="45" applyFont="1" applyBorder="1" applyAlignment="1">
      <alignment horizontal="center" vertical="center"/>
    </xf>
    <xf numFmtId="0" fontId="5" fillId="0" borderId="49" xfId="45" applyFont="1" applyBorder="1" applyAlignment="1">
      <alignment vertical="center"/>
    </xf>
    <xf numFmtId="186" fontId="5" fillId="0" borderId="48" xfId="45" applyNumberFormat="1" applyFont="1" applyBorder="1" applyAlignment="1">
      <alignment vertical="center"/>
    </xf>
    <xf numFmtId="0" fontId="5" fillId="0" borderId="37" xfId="45" applyFont="1" applyBorder="1" applyAlignment="1">
      <alignment vertical="center"/>
    </xf>
    <xf numFmtId="195" fontId="5" fillId="0" borderId="48" xfId="45" applyNumberFormat="1" applyFont="1" applyBorder="1" applyAlignment="1">
      <alignment vertical="center"/>
    </xf>
    <xf numFmtId="185" fontId="5" fillId="0" borderId="48" xfId="45" applyNumberFormat="1" applyFont="1" applyBorder="1" applyAlignment="1">
      <alignment vertical="center"/>
    </xf>
    <xf numFmtId="0" fontId="8" fillId="0" borderId="0" xfId="44" applyFont="1" applyAlignment="1">
      <alignment vertical="center"/>
    </xf>
    <xf numFmtId="0" fontId="5" fillId="0" borderId="52" xfId="44" applyFont="1" applyBorder="1" applyAlignment="1">
      <alignment vertical="center"/>
    </xf>
    <xf numFmtId="0" fontId="5" fillId="0" borderId="10" xfId="44" applyFont="1" applyBorder="1" applyAlignment="1">
      <alignment horizontal="center" vertical="center"/>
    </xf>
    <xf numFmtId="0" fontId="5" fillId="0" borderId="10" xfId="44" applyFont="1" applyBorder="1" applyAlignment="1">
      <alignment vertical="center"/>
    </xf>
    <xf numFmtId="186" fontId="5" fillId="0" borderId="10" xfId="44" applyNumberFormat="1" applyFont="1" applyBorder="1" applyAlignment="1">
      <alignment vertical="center"/>
    </xf>
    <xf numFmtId="187" fontId="5" fillId="0" borderId="10" xfId="44" applyNumberFormat="1" applyFont="1" applyBorder="1" applyAlignment="1">
      <alignment vertical="center"/>
    </xf>
    <xf numFmtId="0" fontId="5" fillId="0" borderId="10" xfId="44" applyFont="1" applyBorder="1" applyAlignment="1">
      <alignment horizontal="left" vertical="center" indent="1"/>
    </xf>
    <xf numFmtId="0" fontId="7" fillId="0" borderId="25" xfId="44" applyFont="1" applyBorder="1" applyAlignment="1">
      <alignment horizontal="center" vertical="center"/>
    </xf>
    <xf numFmtId="0" fontId="5" fillId="0" borderId="25" xfId="44" applyFont="1" applyBorder="1" applyAlignment="1">
      <alignment vertical="center"/>
    </xf>
    <xf numFmtId="187" fontId="5" fillId="0" borderId="1" xfId="44" applyNumberFormat="1" applyFont="1" applyBorder="1" applyAlignment="1">
      <alignment horizontal="center" vertical="center"/>
    </xf>
    <xf numFmtId="187" fontId="5" fillId="0" borderId="21" xfId="44" applyNumberFormat="1" applyFont="1" applyBorder="1" applyAlignment="1">
      <alignment horizontal="center" vertical="center"/>
    </xf>
    <xf numFmtId="0" fontId="5" fillId="0" borderId="53" xfId="44" applyFont="1" applyBorder="1" applyAlignment="1">
      <alignment vertical="center"/>
    </xf>
    <xf numFmtId="0" fontId="5" fillId="0" borderId="11" xfId="44" applyFont="1" applyBorder="1" applyAlignment="1">
      <alignment horizontal="center" vertical="center"/>
    </xf>
    <xf numFmtId="0" fontId="5" fillId="0" borderId="11" xfId="44" applyFont="1" applyBorder="1" applyAlignment="1">
      <alignment vertical="center"/>
    </xf>
    <xf numFmtId="186" fontId="5" fillId="0" borderId="11" xfId="44" applyNumberFormat="1" applyFont="1" applyBorder="1" applyAlignment="1">
      <alignment vertical="center"/>
    </xf>
    <xf numFmtId="187" fontId="5" fillId="0" borderId="11" xfId="44" applyNumberFormat="1" applyFont="1" applyBorder="1" applyAlignment="1">
      <alignment vertical="center"/>
    </xf>
    <xf numFmtId="0" fontId="5" fillId="0" borderId="11" xfId="44" applyFont="1" applyBorder="1" applyAlignment="1">
      <alignment horizontal="left" vertical="center" indent="1"/>
    </xf>
    <xf numFmtId="0" fontId="5" fillId="0" borderId="46" xfId="44" applyFont="1" applyBorder="1" applyAlignment="1">
      <alignment vertical="center"/>
    </xf>
    <xf numFmtId="0" fontId="5" fillId="0" borderId="0" xfId="44" applyFont="1" applyBorder="1" applyAlignment="1">
      <alignment vertical="center"/>
    </xf>
    <xf numFmtId="0" fontId="5" fillId="0" borderId="0" xfId="44" applyFont="1" applyBorder="1" applyAlignment="1">
      <alignment horizontal="center" vertical="center"/>
    </xf>
    <xf numFmtId="186" fontId="5" fillId="0" borderId="0" xfId="44" applyNumberFormat="1" applyFont="1" applyBorder="1" applyAlignment="1">
      <alignment vertical="center"/>
    </xf>
    <xf numFmtId="187" fontId="5" fillId="0" borderId="0" xfId="44" applyNumberFormat="1" applyFont="1" applyBorder="1" applyAlignment="1">
      <alignment vertical="center"/>
    </xf>
    <xf numFmtId="187" fontId="5" fillId="0" borderId="0" xfId="44" applyNumberFormat="1" applyFont="1" applyBorder="1" applyAlignment="1">
      <alignment horizontal="center" vertical="center"/>
    </xf>
    <xf numFmtId="0" fontId="5" fillId="0" borderId="0" xfId="44" applyFont="1" applyBorder="1" applyAlignment="1">
      <alignment horizontal="left" vertical="center" indent="1"/>
    </xf>
    <xf numFmtId="0" fontId="2" fillId="0" borderId="0" xfId="44" applyFont="1" applyBorder="1" applyAlignment="1">
      <alignment vertical="top" wrapText="1"/>
    </xf>
    <xf numFmtId="0" fontId="0" fillId="0" borderId="0" xfId="43" applyFont="1" applyBorder="1" applyAlignment="1">
      <alignment vertical="top"/>
    </xf>
    <xf numFmtId="0" fontId="5" fillId="0" borderId="54" xfId="44" applyFont="1" applyBorder="1" applyAlignment="1">
      <alignment horizontal="left" vertical="center"/>
    </xf>
    <xf numFmtId="0" fontId="5" fillId="0" borderId="5" xfId="44" applyFont="1" applyBorder="1" applyAlignment="1">
      <alignment horizontal="left" vertical="center"/>
    </xf>
    <xf numFmtId="0" fontId="5" fillId="0" borderId="52" xfId="44" applyFont="1" applyBorder="1" applyAlignment="1">
      <alignment horizontal="center" vertical="center"/>
    </xf>
    <xf numFmtId="0" fontId="5" fillId="0" borderId="0" xfId="44" applyFont="1" applyBorder="1" applyAlignment="1">
      <alignment horizontal="left" vertical="center"/>
    </xf>
    <xf numFmtId="0" fontId="5" fillId="0" borderId="25" xfId="44" applyFont="1" applyBorder="1" applyAlignment="1">
      <alignment horizontal="center" vertical="center"/>
    </xf>
    <xf numFmtId="0" fontId="5" fillId="0" borderId="53" xfId="44" applyFont="1" applyBorder="1" applyAlignment="1">
      <alignment horizontal="center" vertical="center"/>
    </xf>
    <xf numFmtId="0" fontId="15" fillId="0" borderId="0" xfId="43" applyBorder="1" applyAlignment="1">
      <alignment vertical="center"/>
    </xf>
    <xf numFmtId="0" fontId="15" fillId="0" borderId="55" xfId="0" applyFont="1" applyBorder="1" applyAlignment="1">
      <alignment vertical="center"/>
    </xf>
    <xf numFmtId="0" fontId="15" fillId="0" borderId="56" xfId="0" applyFont="1" applyBorder="1" applyAlignment="1">
      <alignment vertical="center"/>
    </xf>
    <xf numFmtId="0" fontId="15" fillId="0" borderId="57" xfId="0" applyFont="1" applyBorder="1" applyAlignment="1">
      <alignment vertical="center"/>
    </xf>
    <xf numFmtId="0" fontId="15" fillId="0" borderId="48" xfId="0" applyFont="1" applyBorder="1" applyAlignment="1">
      <alignment vertical="center"/>
    </xf>
    <xf numFmtId="0" fontId="15" fillId="0" borderId="58" xfId="0" applyFont="1" applyBorder="1" applyAlignment="1">
      <alignment vertical="center"/>
    </xf>
    <xf numFmtId="0" fontId="15" fillId="0" borderId="3" xfId="0" applyFont="1" applyBorder="1" applyAlignment="1">
      <alignment vertical="center"/>
    </xf>
    <xf numFmtId="0" fontId="49" fillId="0" borderId="0" xfId="0" applyFont="1" applyAlignment="1">
      <alignment vertical="center"/>
    </xf>
    <xf numFmtId="0" fontId="15" fillId="0" borderId="28" xfId="0" applyFont="1" applyBorder="1" applyAlignment="1">
      <alignment vertical="center"/>
    </xf>
    <xf numFmtId="0" fontId="15" fillId="0" borderId="29" xfId="0" applyFont="1" applyBorder="1" applyAlignment="1">
      <alignment horizontal="left" vertical="center"/>
    </xf>
    <xf numFmtId="0" fontId="15" fillId="0" borderId="29" xfId="0" applyFont="1" applyBorder="1" applyAlignment="1">
      <alignment vertical="center"/>
    </xf>
    <xf numFmtId="0" fontId="5" fillId="0" borderId="1" xfId="44" applyFont="1" applyBorder="1" applyAlignment="1">
      <alignment horizontal="left" vertical="center"/>
    </xf>
    <xf numFmtId="0" fontId="15" fillId="0" borderId="21" xfId="43" applyBorder="1" applyAlignment="1">
      <alignment vertical="center"/>
    </xf>
    <xf numFmtId="0" fontId="5" fillId="0" borderId="17" xfId="44" applyFont="1" applyBorder="1" applyAlignment="1">
      <alignment horizontal="left" vertical="center"/>
    </xf>
    <xf numFmtId="0" fontId="5" fillId="0" borderId="4" xfId="44" applyFont="1" applyBorder="1" applyAlignment="1">
      <alignment horizontal="left" vertical="center"/>
    </xf>
    <xf numFmtId="0" fontId="5" fillId="0" borderId="14" xfId="45" applyFont="1" applyBorder="1" applyAlignment="1">
      <alignment horizontal="left" vertical="center"/>
    </xf>
    <xf numFmtId="194" fontId="12" fillId="0" borderId="0" xfId="44" applyNumberFormat="1" applyFont="1" applyAlignment="1"/>
    <xf numFmtId="0" fontId="7" fillId="0" borderId="52" xfId="44" applyFont="1" applyBorder="1" applyAlignment="1">
      <alignment horizontal="left" vertical="center" indent="1"/>
    </xf>
    <xf numFmtId="0" fontId="7" fillId="0" borderId="10" xfId="44" applyFont="1" applyBorder="1" applyAlignment="1">
      <alignment horizontal="left" vertical="center" indent="1"/>
    </xf>
    <xf numFmtId="0" fontId="7" fillId="0" borderId="10" xfId="44" applyFont="1" applyBorder="1" applyAlignment="1">
      <alignment horizontal="center" vertical="center"/>
    </xf>
    <xf numFmtId="57" fontId="7" fillId="0" borderId="10" xfId="44" applyNumberFormat="1" applyFont="1" applyBorder="1" applyAlignment="1">
      <alignment horizontal="center" vertical="center"/>
    </xf>
    <xf numFmtId="187" fontId="7" fillId="0" borderId="10" xfId="44" applyNumberFormat="1" applyFont="1" applyBorder="1" applyAlignment="1">
      <alignment vertical="center"/>
    </xf>
    <xf numFmtId="0" fontId="7" fillId="0" borderId="25" xfId="44" applyFont="1" applyBorder="1" applyAlignment="1">
      <alignment vertical="center"/>
    </xf>
    <xf numFmtId="0" fontId="7" fillId="0" borderId="10" xfId="44" applyFont="1" applyBorder="1" applyAlignment="1">
      <alignment vertical="center"/>
    </xf>
    <xf numFmtId="0" fontId="7" fillId="0" borderId="12" xfId="44" applyFont="1" applyBorder="1" applyAlignment="1">
      <alignment horizontal="left" vertical="center" indent="1"/>
    </xf>
    <xf numFmtId="187" fontId="7" fillId="0" borderId="12" xfId="44" applyNumberFormat="1" applyFont="1" applyBorder="1" applyAlignment="1">
      <alignment vertical="center"/>
    </xf>
    <xf numFmtId="187" fontId="7" fillId="0" borderId="12" xfId="44" applyNumberFormat="1" applyFont="1" applyBorder="1" applyAlignment="1">
      <alignment horizontal="center" vertical="center"/>
    </xf>
    <xf numFmtId="0" fontId="7" fillId="0" borderId="0" xfId="44" applyFont="1" applyBorder="1" applyAlignment="1">
      <alignment vertical="top" wrapText="1"/>
    </xf>
    <xf numFmtId="0" fontId="0" fillId="0" borderId="0" xfId="0" applyBorder="1" applyAlignment="1">
      <alignment vertical="top"/>
    </xf>
    <xf numFmtId="0" fontId="5" fillId="0" borderId="6" xfId="44" applyFont="1" applyBorder="1" applyAlignment="1">
      <alignment horizontal="left" vertical="center"/>
    </xf>
    <xf numFmtId="0" fontId="5" fillId="0" borderId="10" xfId="44" applyFont="1" applyBorder="1" applyAlignment="1">
      <alignment horizontal="left" vertical="center"/>
    </xf>
    <xf numFmtId="0" fontId="5" fillId="0" borderId="21" xfId="44" applyFont="1" applyBorder="1" applyAlignment="1">
      <alignment horizontal="left" vertical="center" indent="1"/>
    </xf>
    <xf numFmtId="0" fontId="5" fillId="0" borderId="1" xfId="44" applyFont="1" applyBorder="1" applyAlignment="1">
      <alignment horizontal="center" vertical="center"/>
    </xf>
    <xf numFmtId="0" fontId="5" fillId="0" borderId="21" xfId="44" applyFont="1" applyBorder="1" applyAlignment="1">
      <alignment horizontal="center" vertical="center"/>
    </xf>
    <xf numFmtId="0" fontId="5" fillId="0" borderId="14" xfId="44" applyFont="1" applyBorder="1" applyAlignment="1">
      <alignment horizontal="center" vertical="center"/>
    </xf>
    <xf numFmtId="0" fontId="5" fillId="0" borderId="17" xfId="44" applyFont="1" applyBorder="1" applyAlignment="1">
      <alignment horizontal="center" vertical="center"/>
    </xf>
    <xf numFmtId="0" fontId="5" fillId="0" borderId="24" xfId="44" applyFont="1" applyBorder="1" applyAlignment="1">
      <alignment horizontal="center" vertical="center"/>
    </xf>
    <xf numFmtId="0" fontId="15" fillId="0" borderId="4" xfId="43" applyBorder="1" applyAlignment="1">
      <alignment vertical="center"/>
    </xf>
    <xf numFmtId="0" fontId="5" fillId="0" borderId="15" xfId="44" applyFont="1" applyBorder="1" applyAlignment="1">
      <alignment horizontal="center" vertical="center"/>
    </xf>
    <xf numFmtId="0" fontId="9" fillId="0" borderId="0" xfId="45" applyFont="1" applyAlignment="1">
      <alignment vertical="top"/>
    </xf>
    <xf numFmtId="0" fontId="16" fillId="0" borderId="0" xfId="45" applyFont="1" applyAlignment="1">
      <alignment horizontal="right" vertical="center"/>
    </xf>
    <xf numFmtId="186" fontId="5" fillId="0" borderId="45" xfId="45" applyNumberFormat="1" applyFont="1" applyBorder="1" applyAlignment="1">
      <alignment horizontal="center" vertical="center"/>
    </xf>
    <xf numFmtId="187" fontId="5" fillId="0" borderId="7" xfId="45" applyNumberFormat="1" applyFont="1" applyBorder="1" applyAlignment="1">
      <alignment vertical="center"/>
    </xf>
    <xf numFmtId="0" fontId="5" fillId="0" borderId="57" xfId="45" applyFont="1" applyBorder="1" applyAlignment="1">
      <alignment horizontal="left" vertical="center"/>
    </xf>
    <xf numFmtId="186" fontId="5" fillId="0" borderId="37" xfId="45" applyNumberFormat="1" applyFont="1" applyBorder="1" applyAlignment="1">
      <alignment horizontal="center" vertical="center"/>
    </xf>
    <xf numFmtId="187" fontId="5" fillId="0" borderId="38" xfId="45" applyNumberFormat="1" applyFont="1" applyBorder="1" applyAlignment="1">
      <alignment vertical="center"/>
    </xf>
    <xf numFmtId="0" fontId="5" fillId="0" borderId="58" xfId="45" applyFont="1" applyBorder="1" applyAlignment="1">
      <alignment horizontal="left" vertical="center"/>
    </xf>
    <xf numFmtId="186" fontId="5" fillId="0" borderId="51" xfId="45" applyNumberFormat="1" applyFont="1" applyBorder="1" applyAlignment="1">
      <alignment horizontal="center" vertical="center"/>
    </xf>
    <xf numFmtId="187" fontId="5" fillId="0" borderId="5" xfId="45" applyNumberFormat="1" applyFont="1" applyBorder="1" applyAlignment="1">
      <alignment vertical="center"/>
    </xf>
    <xf numFmtId="0" fontId="5" fillId="0" borderId="23" xfId="45" applyFont="1" applyBorder="1" applyAlignment="1">
      <alignment horizontal="left" vertical="center"/>
    </xf>
    <xf numFmtId="57" fontId="5" fillId="0" borderId="59" xfId="45" applyNumberFormat="1" applyFont="1" applyBorder="1" applyAlignment="1">
      <alignment horizontal="center" vertical="center"/>
    </xf>
    <xf numFmtId="0" fontId="5" fillId="0" borderId="60" xfId="45" applyFont="1" applyBorder="1" applyAlignment="1">
      <alignment vertical="center"/>
    </xf>
    <xf numFmtId="187" fontId="5" fillId="0" borderId="60" xfId="45" applyNumberFormat="1" applyFont="1" applyBorder="1" applyAlignment="1">
      <alignment vertical="center"/>
    </xf>
    <xf numFmtId="0" fontId="5" fillId="0" borderId="61" xfId="45" applyFont="1" applyBorder="1" applyAlignment="1">
      <alignment vertical="center"/>
    </xf>
    <xf numFmtId="0" fontId="5" fillId="0" borderId="62" xfId="45" applyFont="1" applyBorder="1" applyAlignment="1">
      <alignment horizontal="left" vertical="center"/>
    </xf>
    <xf numFmtId="0" fontId="5" fillId="0" borderId="63" xfId="45" applyFont="1" applyBorder="1" applyAlignment="1">
      <alignment horizontal="distributed" vertical="center"/>
    </xf>
    <xf numFmtId="0" fontId="5" fillId="0" borderId="64" xfId="45" applyFont="1" applyBorder="1" applyAlignment="1">
      <alignment horizontal="distributed" vertical="center"/>
    </xf>
    <xf numFmtId="0" fontId="5" fillId="0" borderId="64" xfId="45" applyFont="1" applyBorder="1" applyAlignment="1">
      <alignment vertical="center"/>
    </xf>
    <xf numFmtId="186" fontId="5" fillId="0" borderId="65" xfId="45" applyNumberFormat="1" applyFont="1" applyBorder="1" applyAlignment="1">
      <alignment horizontal="center" vertical="center"/>
    </xf>
    <xf numFmtId="187" fontId="5" fillId="0" borderId="4" xfId="45" applyNumberFormat="1" applyFont="1" applyBorder="1" applyAlignment="1">
      <alignment vertical="center"/>
    </xf>
    <xf numFmtId="0" fontId="7" fillId="0" borderId="10" xfId="44" applyFont="1" applyBorder="1" applyAlignment="1">
      <alignment horizontal="right" vertical="center"/>
    </xf>
    <xf numFmtId="0" fontId="5" fillId="0" borderId="0" xfId="0" applyFont="1" applyAlignment="1">
      <alignment vertical="center"/>
    </xf>
    <xf numFmtId="0" fontId="5" fillId="0" borderId="0" xfId="0" applyFont="1" applyBorder="1" applyAlignment="1">
      <alignment horizontal="left" vertical="center"/>
    </xf>
    <xf numFmtId="0" fontId="0" fillId="0" borderId="0" xfId="0" applyFont="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center" vertical="center"/>
    </xf>
    <xf numFmtId="0" fontId="2" fillId="0" borderId="0" xfId="0" applyFont="1" applyBorder="1" applyAlignment="1">
      <alignment horizontal="left" vertical="center"/>
    </xf>
    <xf numFmtId="0" fontId="5" fillId="0" borderId="0" xfId="0" applyFont="1" applyBorder="1" applyAlignment="1">
      <alignment horizontal="left" vertical="center" shrinkToFit="1"/>
    </xf>
    <xf numFmtId="0" fontId="49" fillId="0" borderId="0" xfId="45" quotePrefix="1" applyFont="1" applyAlignment="1">
      <alignment horizontal="center" vertical="center"/>
    </xf>
    <xf numFmtId="0" fontId="9" fillId="0" borderId="66" xfId="0" applyFont="1" applyBorder="1" applyAlignment="1">
      <alignment horizontal="center" vertical="center"/>
    </xf>
    <xf numFmtId="0" fontId="9" fillId="0" borderId="66" xfId="0" applyFont="1" applyBorder="1" applyAlignment="1">
      <alignment horizontal="left" vertical="center" shrinkToFit="1"/>
    </xf>
    <xf numFmtId="0" fontId="9" fillId="0" borderId="67" xfId="0" applyFont="1" applyBorder="1" applyAlignment="1">
      <alignment horizontal="left" vertical="center" shrinkToFit="1"/>
    </xf>
    <xf numFmtId="0" fontId="7" fillId="0" borderId="0" xfId="0" applyFont="1" applyBorder="1" applyAlignment="1">
      <alignment horizontal="left" vertical="center"/>
    </xf>
    <xf numFmtId="0" fontId="7" fillId="0" borderId="0" xfId="0" applyFont="1" applyAlignment="1">
      <alignment horizontal="left" vertical="center"/>
    </xf>
    <xf numFmtId="0" fontId="5" fillId="0" borderId="4" xfId="0" applyFont="1" applyBorder="1" applyAlignment="1">
      <alignment vertical="center"/>
    </xf>
    <xf numFmtId="0" fontId="9" fillId="0" borderId="0" xfId="0" applyFont="1" applyBorder="1" applyAlignment="1">
      <alignment horizontal="left" vertical="center"/>
    </xf>
    <xf numFmtId="0" fontId="18" fillId="0" borderId="0" xfId="0" applyFont="1" applyBorder="1" applyAlignment="1">
      <alignment horizontal="left"/>
    </xf>
    <xf numFmtId="0" fontId="9" fillId="0" borderId="0" xfId="0" applyFont="1" applyAlignment="1">
      <alignment horizontal="left" vertical="center"/>
    </xf>
    <xf numFmtId="0" fontId="9" fillId="0" borderId="0" xfId="0" applyFont="1" applyBorder="1" applyAlignment="1">
      <alignment horizontal="center" vertical="center"/>
    </xf>
    <xf numFmtId="0" fontId="7" fillId="0" borderId="0" xfId="0" applyFont="1" applyBorder="1" applyAlignment="1">
      <alignment horizontal="center" vertical="center"/>
    </xf>
    <xf numFmtId="0" fontId="17" fillId="0" borderId="0" xfId="0" applyFont="1" applyBorder="1" applyAlignment="1">
      <alignment horizontal="left" vertical="center"/>
    </xf>
    <xf numFmtId="0" fontId="17" fillId="0" borderId="0" xfId="0" applyFont="1" applyAlignment="1">
      <alignment horizontal="left" vertical="center"/>
    </xf>
    <xf numFmtId="0" fontId="9" fillId="0" borderId="66" xfId="0" applyFont="1" applyBorder="1" applyAlignment="1">
      <alignment horizontal="center" vertical="center" shrinkToFit="1"/>
    </xf>
    <xf numFmtId="0" fontId="9" fillId="0" borderId="68" xfId="0" applyFont="1" applyBorder="1" applyAlignment="1">
      <alignment horizontal="center" vertical="center"/>
    </xf>
    <xf numFmtId="0" fontId="9" fillId="0" borderId="68" xfId="0" applyFont="1" applyBorder="1" applyAlignment="1">
      <alignment horizontal="left" vertical="center" shrinkToFit="1"/>
    </xf>
    <xf numFmtId="0" fontId="9" fillId="0" borderId="69" xfId="0" applyFont="1" applyBorder="1" applyAlignment="1">
      <alignment horizontal="center" vertical="center"/>
    </xf>
    <xf numFmtId="0" fontId="9" fillId="0" borderId="69" xfId="0" applyFont="1" applyBorder="1" applyAlignment="1">
      <alignment horizontal="left" vertical="center" shrinkToFit="1"/>
    </xf>
    <xf numFmtId="0" fontId="9" fillId="0" borderId="67" xfId="0" applyFont="1" applyBorder="1" applyAlignment="1">
      <alignment horizontal="center" vertical="center"/>
    </xf>
    <xf numFmtId="0" fontId="9" fillId="0" borderId="70" xfId="0" applyFont="1" applyBorder="1" applyAlignment="1">
      <alignment horizontal="center" vertical="center"/>
    </xf>
    <xf numFmtId="0" fontId="9" fillId="0" borderId="70" xfId="0" applyFont="1" applyBorder="1" applyAlignment="1">
      <alignment horizontal="left" vertical="center"/>
    </xf>
    <xf numFmtId="0" fontId="9" fillId="0" borderId="67" xfId="0" applyFont="1" applyBorder="1" applyAlignment="1">
      <alignment horizontal="left" vertical="center"/>
    </xf>
    <xf numFmtId="0" fontId="9" fillId="0" borderId="70" xfId="0" applyFont="1" applyBorder="1" applyAlignment="1">
      <alignment horizontal="center" vertical="center" shrinkToFit="1"/>
    </xf>
    <xf numFmtId="0" fontId="9" fillId="0" borderId="71" xfId="0" applyFont="1" applyBorder="1" applyAlignment="1">
      <alignment horizontal="center" vertical="center"/>
    </xf>
    <xf numFmtId="0" fontId="9" fillId="0" borderId="71" xfId="0" applyFont="1" applyBorder="1" applyAlignment="1">
      <alignment horizontal="left" vertical="center" shrinkToFit="1"/>
    </xf>
    <xf numFmtId="0" fontId="5" fillId="0" borderId="0" xfId="0" applyFont="1" applyBorder="1" applyAlignment="1">
      <alignment vertical="center"/>
    </xf>
    <xf numFmtId="0" fontId="7" fillId="0" borderId="0" xfId="0" applyFont="1" applyBorder="1" applyAlignment="1">
      <alignment horizontal="left"/>
    </xf>
    <xf numFmtId="0" fontId="7" fillId="0" borderId="0" xfId="0" quotePrefix="1" applyFont="1" applyAlignment="1">
      <alignment vertical="center"/>
    </xf>
    <xf numFmtId="0" fontId="48" fillId="0" borderId="0" xfId="0" applyFont="1" applyAlignment="1">
      <alignment vertical="center"/>
    </xf>
    <xf numFmtId="0" fontId="5" fillId="0" borderId="52" xfId="44" applyFont="1" applyBorder="1" applyAlignment="1">
      <alignment horizontal="left" vertical="center"/>
    </xf>
    <xf numFmtId="0" fontId="5" fillId="0" borderId="10" xfId="44" applyFont="1" applyBorder="1" applyAlignment="1">
      <alignment horizontal="right" vertical="top"/>
    </xf>
    <xf numFmtId="0" fontId="21" fillId="0" borderId="6" xfId="0" applyFont="1" applyBorder="1" applyAlignment="1">
      <alignment horizontal="justify" vertical="top" wrapText="1"/>
    </xf>
    <xf numFmtId="0" fontId="21" fillId="0" borderId="14" xfId="0" applyFont="1" applyBorder="1" applyAlignment="1">
      <alignment horizontal="justify" vertical="top" wrapText="1"/>
    </xf>
    <xf numFmtId="0" fontId="21" fillId="0" borderId="16" xfId="0" applyFont="1" applyBorder="1" applyAlignment="1">
      <alignment horizontal="justify" vertical="top" wrapText="1"/>
    </xf>
    <xf numFmtId="0" fontId="21" fillId="0" borderId="15" xfId="0" applyFont="1" applyBorder="1" applyAlignment="1">
      <alignment horizontal="justify" vertical="top" wrapText="1"/>
    </xf>
    <xf numFmtId="0" fontId="10" fillId="0" borderId="0" xfId="45" applyFont="1" applyAlignment="1">
      <alignment vertical="center"/>
    </xf>
    <xf numFmtId="0" fontId="17" fillId="0" borderId="0" xfId="0" applyFont="1" applyAlignment="1">
      <alignment vertical="center"/>
    </xf>
    <xf numFmtId="0" fontId="2" fillId="0" borderId="72" xfId="0" applyFont="1" applyBorder="1" applyAlignment="1">
      <alignment horizontal="center" vertical="center"/>
    </xf>
    <xf numFmtId="0" fontId="2" fillId="0" borderId="73" xfId="0" applyFont="1" applyBorder="1" applyAlignment="1">
      <alignment horizontal="center" vertical="center"/>
    </xf>
    <xf numFmtId="0" fontId="0" fillId="0" borderId="0" xfId="0" applyBorder="1" applyAlignment="1">
      <alignment horizontal="right" vertical="top"/>
    </xf>
    <xf numFmtId="0" fontId="7" fillId="0" borderId="6" xfId="44" applyFont="1" applyBorder="1" applyAlignment="1">
      <alignment horizontal="left" vertical="center"/>
    </xf>
    <xf numFmtId="0" fontId="23" fillId="0" borderId="0" xfId="0" applyFont="1" applyAlignment="1">
      <alignment vertical="center"/>
    </xf>
    <xf numFmtId="0" fontId="2" fillId="0" borderId="0" xfId="44" applyFont="1" applyAlignment="1">
      <alignment vertical="center"/>
    </xf>
    <xf numFmtId="0" fontId="8" fillId="0" borderId="0" xfId="44" applyFont="1" applyAlignment="1"/>
    <xf numFmtId="0" fontId="5" fillId="0" borderId="0" xfId="44" applyFont="1" applyAlignment="1"/>
    <xf numFmtId="0" fontId="5" fillId="0" borderId="12" xfId="44" applyFont="1" applyBorder="1" applyAlignment="1">
      <alignment horizontal="right" vertical="center"/>
    </xf>
    <xf numFmtId="0" fontId="5" fillId="0" borderId="0" xfId="44" applyFont="1" applyBorder="1" applyAlignment="1">
      <alignment horizontal="right" vertical="center"/>
    </xf>
    <xf numFmtId="0" fontId="5" fillId="0" borderId="16" xfId="44" applyFont="1" applyBorder="1" applyAlignment="1">
      <alignment horizontal="right" vertical="center"/>
    </xf>
    <xf numFmtId="0" fontId="5" fillId="0" borderId="4" xfId="44" applyFont="1" applyBorder="1" applyAlignment="1">
      <alignment vertical="center" shrinkToFit="1"/>
    </xf>
    <xf numFmtId="0" fontId="5" fillId="0" borderId="4" xfId="44" applyFont="1" applyBorder="1" applyAlignment="1">
      <alignment horizontal="right" vertical="center"/>
    </xf>
    <xf numFmtId="0" fontId="5" fillId="0" borderId="13" xfId="44" applyFont="1" applyBorder="1" applyAlignment="1">
      <alignment vertical="center"/>
    </xf>
    <xf numFmtId="0" fontId="5" fillId="0" borderId="15" xfId="44" applyFont="1" applyBorder="1" applyAlignment="1">
      <alignment vertical="center"/>
    </xf>
    <xf numFmtId="0" fontId="49" fillId="0" borderId="0" xfId="45" quotePrefix="1" applyFont="1" applyAlignment="1">
      <alignment horizontal="right" vertical="center"/>
    </xf>
    <xf numFmtId="0" fontId="50" fillId="0" borderId="0" xfId="0" applyFont="1" applyAlignment="1">
      <alignment vertical="center"/>
    </xf>
    <xf numFmtId="0" fontId="5" fillId="0" borderId="0" xfId="44" applyFont="1" applyBorder="1" applyAlignment="1">
      <alignment vertical="center" shrinkToFit="1"/>
    </xf>
    <xf numFmtId="0" fontId="51" fillId="0" borderId="0" xfId="45" applyFont="1" applyAlignment="1">
      <alignment vertical="center"/>
    </xf>
    <xf numFmtId="0" fontId="52" fillId="0" borderId="0" xfId="45" applyFont="1" applyAlignment="1">
      <alignment vertical="center"/>
    </xf>
    <xf numFmtId="0" fontId="53" fillId="0" borderId="4" xfId="45" applyFont="1" applyBorder="1" applyAlignment="1">
      <alignment vertical="center" shrinkToFit="1"/>
    </xf>
    <xf numFmtId="0" fontId="5" fillId="0" borderId="12" xfId="45" applyFont="1" applyBorder="1" applyAlignment="1">
      <alignment horizontal="distributed" vertical="center"/>
    </xf>
    <xf numFmtId="0" fontId="9" fillId="0" borderId="0" xfId="45" applyFont="1" applyBorder="1" applyAlignment="1">
      <alignment vertical="top" wrapText="1"/>
    </xf>
    <xf numFmtId="0" fontId="9" fillId="0" borderId="0" xfId="45" applyFont="1" applyBorder="1" applyAlignment="1">
      <alignment vertical="top"/>
    </xf>
    <xf numFmtId="0" fontId="5" fillId="0" borderId="0" xfId="0" applyFont="1" applyFill="1" applyAlignment="1">
      <alignment vertical="center"/>
    </xf>
    <xf numFmtId="0" fontId="25" fillId="0" borderId="0" xfId="0" applyFont="1" applyFill="1" applyBorder="1" applyAlignment="1">
      <alignment horizontal="left" vertical="center"/>
    </xf>
    <xf numFmtId="0" fontId="5" fillId="0" borderId="4" xfId="45" applyFont="1" applyBorder="1" applyAlignment="1">
      <alignment vertical="top"/>
    </xf>
    <xf numFmtId="0" fontId="5" fillId="0" borderId="4" xfId="45" applyFont="1" applyBorder="1" applyAlignment="1">
      <alignment vertical="top" wrapText="1"/>
    </xf>
    <xf numFmtId="0" fontId="0" fillId="0" borderId="4" xfId="0" applyBorder="1" applyAlignment="1">
      <alignment vertical="top" wrapText="1"/>
    </xf>
    <xf numFmtId="0" fontId="5" fillId="0" borderId="6" xfId="45" applyFont="1" applyBorder="1" applyAlignment="1">
      <alignment vertical="top"/>
    </xf>
    <xf numFmtId="0" fontId="9" fillId="0" borderId="0" xfId="0" applyFont="1" applyFill="1" applyBorder="1" applyAlignment="1">
      <alignment horizontal="left" vertical="center"/>
    </xf>
    <xf numFmtId="0" fontId="9" fillId="0" borderId="12" xfId="0" applyFont="1" applyFill="1" applyBorder="1" applyAlignment="1">
      <alignment horizontal="center" vertical="center"/>
    </xf>
    <xf numFmtId="0" fontId="5" fillId="0" borderId="0" xfId="0" applyFont="1" applyFill="1" applyAlignment="1">
      <alignment horizontal="left" vertical="center"/>
    </xf>
    <xf numFmtId="0" fontId="2" fillId="0" borderId="12" xfId="0" applyFont="1" applyBorder="1" applyAlignment="1">
      <alignment vertical="center"/>
    </xf>
    <xf numFmtId="0" fontId="7" fillId="0" borderId="0" xfId="45" applyFont="1" applyBorder="1" applyAlignment="1">
      <alignment horizontal="center" vertical="distributed" textRotation="255"/>
    </xf>
    <xf numFmtId="38" fontId="5" fillId="0" borderId="0" xfId="33" applyFont="1" applyBorder="1" applyAlignment="1">
      <alignment vertical="center"/>
    </xf>
    <xf numFmtId="0" fontId="7" fillId="0" borderId="0" xfId="45" applyFont="1" applyBorder="1" applyAlignment="1">
      <alignment horizontal="center" vertical="center" textRotation="255"/>
    </xf>
    <xf numFmtId="0" fontId="5" fillId="0" borderId="12" xfId="45" applyFont="1" applyFill="1" applyBorder="1" applyAlignment="1">
      <alignment horizontal="center" vertical="center"/>
    </xf>
    <xf numFmtId="0" fontId="0" fillId="0" borderId="12" xfId="0" applyFill="1" applyBorder="1" applyAlignment="1">
      <alignment vertical="center"/>
    </xf>
    <xf numFmtId="0" fontId="0" fillId="0" borderId="0" xfId="0" applyFill="1" applyBorder="1" applyAlignment="1">
      <alignment vertical="center"/>
    </xf>
    <xf numFmtId="0" fontId="5" fillId="0" borderId="14" xfId="45" applyFont="1" applyFill="1" applyBorder="1" applyAlignment="1">
      <alignment horizontal="center" vertical="center"/>
    </xf>
    <xf numFmtId="0" fontId="1" fillId="0" borderId="12" xfId="0" applyFont="1" applyBorder="1" applyAlignment="1">
      <alignment vertical="center"/>
    </xf>
    <xf numFmtId="0" fontId="5" fillId="0" borderId="12" xfId="45" applyFont="1" applyFill="1" applyBorder="1" applyAlignment="1">
      <alignment vertical="center"/>
    </xf>
    <xf numFmtId="0" fontId="5" fillId="0" borderId="0" xfId="45" applyFont="1" applyFill="1" applyBorder="1" applyAlignment="1">
      <alignment vertical="center"/>
    </xf>
    <xf numFmtId="0" fontId="5" fillId="0" borderId="0" xfId="45" applyFont="1" applyFill="1" applyBorder="1" applyAlignment="1">
      <alignment horizontal="center" vertical="center"/>
    </xf>
    <xf numFmtId="0" fontId="8" fillId="0" borderId="0" xfId="45" applyFont="1" applyBorder="1" applyAlignment="1">
      <alignment horizontal="left" vertical="center"/>
    </xf>
    <xf numFmtId="0" fontId="5" fillId="0" borderId="0" xfId="0" applyFont="1" applyBorder="1" applyAlignment="1">
      <alignment horizontal="left"/>
    </xf>
    <xf numFmtId="0" fontId="5" fillId="0" borderId="0" xfId="0" applyFont="1" applyBorder="1" applyAlignment="1"/>
    <xf numFmtId="0" fontId="2" fillId="0" borderId="0" xfId="0" applyFont="1" applyBorder="1" applyAlignment="1">
      <alignment vertical="center"/>
    </xf>
    <xf numFmtId="0" fontId="5" fillId="0" borderId="0" xfId="45" applyFont="1" applyAlignment="1">
      <alignment vertical="top"/>
    </xf>
    <xf numFmtId="0" fontId="5" fillId="0" borderId="58" xfId="45" applyFont="1" applyFill="1" applyBorder="1" applyAlignment="1">
      <alignment horizontal="center" vertical="center"/>
    </xf>
    <xf numFmtId="0" fontId="5" fillId="0" borderId="15" xfId="45" applyFont="1" applyFill="1" applyBorder="1" applyAlignment="1">
      <alignment horizontal="center" vertical="center"/>
    </xf>
    <xf numFmtId="0" fontId="5" fillId="0" borderId="28" xfId="45" applyFont="1" applyFill="1" applyBorder="1" applyAlignment="1">
      <alignment horizontal="center" vertical="center"/>
    </xf>
    <xf numFmtId="0" fontId="5" fillId="0" borderId="39" xfId="45" applyFont="1" applyFill="1" applyBorder="1" applyAlignment="1">
      <alignment horizontal="center" vertical="center"/>
    </xf>
    <xf numFmtId="0" fontId="5" fillId="0" borderId="24" xfId="45" applyFont="1" applyFill="1" applyBorder="1" applyAlignment="1">
      <alignment horizontal="center" vertical="center"/>
    </xf>
    <xf numFmtId="0" fontId="5" fillId="0" borderId="1" xfId="45" applyFont="1" applyFill="1" applyBorder="1" applyAlignment="1">
      <alignment vertical="center"/>
    </xf>
    <xf numFmtId="0" fontId="5" fillId="0" borderId="21" xfId="45" applyFont="1" applyFill="1" applyBorder="1" applyAlignment="1">
      <alignment horizontal="center" vertical="center"/>
    </xf>
    <xf numFmtId="0" fontId="5" fillId="0" borderId="9" xfId="45" applyFont="1" applyFill="1" applyBorder="1" applyAlignment="1">
      <alignment horizontal="center" vertical="center"/>
    </xf>
    <xf numFmtId="0" fontId="2" fillId="0" borderId="72" xfId="45" applyFont="1" applyBorder="1" applyAlignment="1">
      <alignment horizontal="center" vertical="center"/>
    </xf>
    <xf numFmtId="0" fontId="26" fillId="0" borderId="0" xfId="45" applyFont="1" applyAlignment="1">
      <alignment vertical="center"/>
    </xf>
    <xf numFmtId="0" fontId="2" fillId="0" borderId="72" xfId="0" applyFont="1" applyBorder="1" applyAlignment="1">
      <alignment horizontal="right" vertical="center" shrinkToFit="1"/>
    </xf>
    <xf numFmtId="0" fontId="2" fillId="0" borderId="72" xfId="45" applyFont="1" applyBorder="1" applyAlignment="1">
      <alignment horizontal="center" vertical="top"/>
    </xf>
    <xf numFmtId="0" fontId="54" fillId="0" borderId="0" xfId="45" applyFont="1" applyAlignment="1"/>
    <xf numFmtId="0" fontId="54" fillId="0" borderId="0" xfId="45" applyFont="1"/>
    <xf numFmtId="49" fontId="55" fillId="0" borderId="0" xfId="0" applyNumberFormat="1" applyFont="1" applyFill="1" applyAlignment="1">
      <alignment horizontal="right" vertical="center"/>
    </xf>
    <xf numFmtId="0" fontId="55" fillId="0" borderId="0" xfId="0" applyFont="1" applyFill="1" applyAlignment="1">
      <alignment vertical="center"/>
    </xf>
    <xf numFmtId="0" fontId="54" fillId="0" borderId="0" xfId="0" applyFont="1" applyFill="1" applyAlignment="1">
      <alignment vertical="center"/>
    </xf>
    <xf numFmtId="0" fontId="54" fillId="0" borderId="0" xfId="0" applyFont="1" applyAlignment="1">
      <alignment vertical="center"/>
    </xf>
    <xf numFmtId="0" fontId="55" fillId="0" borderId="0" xfId="0" applyFont="1" applyFill="1" applyAlignment="1">
      <alignment horizontal="left" vertical="center" indent="1"/>
    </xf>
    <xf numFmtId="49" fontId="55" fillId="0" borderId="0" xfId="0" applyNumberFormat="1" applyFont="1" applyFill="1" applyAlignment="1">
      <alignment vertical="center"/>
    </xf>
    <xf numFmtId="49" fontId="55" fillId="0" borderId="0" xfId="0" applyNumberFormat="1" applyFont="1" applyAlignment="1">
      <alignment vertical="center"/>
    </xf>
    <xf numFmtId="0" fontId="55" fillId="0" borderId="0" xfId="0" applyFont="1" applyAlignment="1">
      <alignment vertical="center"/>
    </xf>
    <xf numFmtId="0" fontId="56" fillId="0" borderId="0" xfId="0" applyFont="1" applyAlignment="1">
      <alignment vertical="center"/>
    </xf>
    <xf numFmtId="0" fontId="57" fillId="0" borderId="0" xfId="0" applyFont="1" applyAlignment="1">
      <alignment vertical="center"/>
    </xf>
    <xf numFmtId="0" fontId="58" fillId="0" borderId="0" xfId="45" applyFont="1" applyAlignment="1">
      <alignment vertical="center"/>
    </xf>
    <xf numFmtId="189" fontId="59" fillId="0" borderId="0" xfId="45" applyNumberFormat="1" applyFont="1" applyAlignment="1">
      <alignment horizontal="right" vertical="center"/>
    </xf>
    <xf numFmtId="190" fontId="59" fillId="0" borderId="0" xfId="45" applyNumberFormat="1" applyFont="1" applyAlignment="1">
      <alignment horizontal="left" vertical="center"/>
    </xf>
    <xf numFmtId="0" fontId="59" fillId="0" borderId="0" xfId="45" applyFont="1" applyAlignment="1">
      <alignment vertical="center"/>
    </xf>
    <xf numFmtId="0" fontId="59" fillId="0" borderId="74" xfId="45" applyFont="1" applyBorder="1" applyAlignment="1">
      <alignment horizontal="center" vertical="center"/>
    </xf>
    <xf numFmtId="58" fontId="59" fillId="0" borderId="74" xfId="45" applyNumberFormat="1" applyFont="1" applyBorder="1" applyAlignment="1">
      <alignment horizontal="center" vertical="center"/>
    </xf>
    <xf numFmtId="0" fontId="59" fillId="0" borderId="62" xfId="45" applyFont="1" applyBorder="1" applyAlignment="1">
      <alignment horizontal="distributed" vertical="center"/>
    </xf>
    <xf numFmtId="0" fontId="59" fillId="0" borderId="0" xfId="45" applyFont="1" applyBorder="1" applyAlignment="1">
      <alignment horizontal="center" vertical="center"/>
    </xf>
    <xf numFmtId="0" fontId="60" fillId="0" borderId="0" xfId="45" applyFont="1" applyAlignment="1">
      <alignment vertical="center"/>
    </xf>
    <xf numFmtId="184" fontId="59" fillId="0" borderId="0" xfId="45" applyNumberFormat="1" applyFont="1" applyAlignment="1">
      <alignment vertical="center"/>
    </xf>
    <xf numFmtId="0" fontId="61" fillId="0" borderId="0" xfId="45" applyFont="1" applyAlignment="1">
      <alignment vertical="center"/>
    </xf>
    <xf numFmtId="0" fontId="59" fillId="0" borderId="30" xfId="45" applyFont="1" applyBorder="1" applyAlignment="1">
      <alignment vertical="center"/>
    </xf>
    <xf numFmtId="58" fontId="59" fillId="0" borderId="0" xfId="45" applyNumberFormat="1" applyFont="1" applyBorder="1" applyAlignment="1">
      <alignment horizontal="center" vertical="center"/>
    </xf>
    <xf numFmtId="0" fontId="59" fillId="0" borderId="6" xfId="45" applyFont="1" applyBorder="1" applyAlignment="1">
      <alignment horizontal="distributed" vertical="center"/>
    </xf>
    <xf numFmtId="0" fontId="59" fillId="0" borderId="0" xfId="45" applyFont="1" applyBorder="1" applyAlignment="1">
      <alignment horizontal="left" vertical="center"/>
    </xf>
    <xf numFmtId="0" fontId="59" fillId="0" borderId="6" xfId="45" applyFont="1" applyBorder="1" applyAlignment="1">
      <alignment vertical="center"/>
    </xf>
    <xf numFmtId="0" fontId="59" fillId="0" borderId="0" xfId="45" applyFont="1" applyBorder="1" applyAlignment="1">
      <alignment vertical="center"/>
    </xf>
    <xf numFmtId="0" fontId="59" fillId="0" borderId="1" xfId="45" applyFont="1" applyBorder="1" applyAlignment="1">
      <alignment vertical="center"/>
    </xf>
    <xf numFmtId="0" fontId="59" fillId="0" borderId="21" xfId="45" applyFont="1" applyBorder="1" applyAlignment="1">
      <alignment vertical="center"/>
    </xf>
    <xf numFmtId="0" fontId="59" fillId="0" borderId="14" xfId="45" applyFont="1" applyBorder="1" applyAlignment="1">
      <alignment vertical="center"/>
    </xf>
    <xf numFmtId="0" fontId="59" fillId="0" borderId="16" xfId="45" applyFont="1" applyBorder="1" applyAlignment="1">
      <alignment vertical="center"/>
    </xf>
    <xf numFmtId="0" fontId="59" fillId="0" borderId="17" xfId="45" applyFont="1" applyBorder="1" applyAlignment="1">
      <alignment vertical="center"/>
    </xf>
    <xf numFmtId="0" fontId="59" fillId="0" borderId="24" xfId="45" applyFont="1" applyBorder="1" applyAlignment="1">
      <alignment vertical="center"/>
    </xf>
    <xf numFmtId="0" fontId="59" fillId="0" borderId="15" xfId="45" applyFont="1" applyBorder="1" applyAlignment="1">
      <alignment vertical="center"/>
    </xf>
    <xf numFmtId="0" fontId="55" fillId="0" borderId="0" xfId="45" applyFont="1" applyAlignment="1">
      <alignment vertical="center"/>
    </xf>
    <xf numFmtId="0" fontId="59" fillId="0" borderId="0" xfId="45" applyFont="1" applyAlignment="1">
      <alignment horizontal="distributed" vertical="center"/>
    </xf>
    <xf numFmtId="58" fontId="59" fillId="0" borderId="0" xfId="45" applyNumberFormat="1" applyFont="1" applyAlignment="1">
      <alignment horizontal="right" vertical="center" indent="2"/>
    </xf>
    <xf numFmtId="58" fontId="59" fillId="0" borderId="0" xfId="45" applyNumberFormat="1" applyFont="1" applyAlignment="1">
      <alignment horizontal="center" vertical="center"/>
    </xf>
    <xf numFmtId="58" fontId="59" fillId="0" borderId="0" xfId="45" applyNumberFormat="1" applyFont="1" applyAlignment="1">
      <alignment horizontal="left" vertical="center" indent="2"/>
    </xf>
    <xf numFmtId="0" fontId="59" fillId="0" borderId="0" xfId="45" applyFont="1" applyAlignment="1">
      <alignment horizontal="center" vertical="center"/>
    </xf>
    <xf numFmtId="181" fontId="59" fillId="0" borderId="0" xfId="45" applyNumberFormat="1" applyFont="1" applyAlignment="1">
      <alignment horizontal="center" vertical="center"/>
    </xf>
    <xf numFmtId="181" fontId="59" fillId="0" borderId="0" xfId="45" applyNumberFormat="1" applyFont="1" applyAlignment="1">
      <alignment horizontal="right" vertical="center"/>
    </xf>
    <xf numFmtId="0" fontId="56" fillId="0" borderId="0" xfId="45" applyFont="1" applyAlignment="1">
      <alignment vertical="center"/>
    </xf>
    <xf numFmtId="0" fontId="62" fillId="0" borderId="0" xfId="0" applyFont="1" applyAlignment="1">
      <alignment vertical="center"/>
    </xf>
    <xf numFmtId="0" fontId="62" fillId="0" borderId="4" xfId="45" applyFont="1" applyBorder="1" applyAlignment="1">
      <alignment horizontal="distributed" vertical="center" shrinkToFit="1"/>
    </xf>
    <xf numFmtId="0" fontId="63" fillId="0" borderId="0" xfId="44" applyFont="1" applyAlignment="1">
      <alignment vertical="center"/>
    </xf>
    <xf numFmtId="0" fontId="54" fillId="0" borderId="0" xfId="44" applyFont="1" applyAlignment="1"/>
    <xf numFmtId="0" fontId="60" fillId="0" borderId="0" xfId="44" applyFont="1" applyAlignment="1"/>
    <xf numFmtId="0" fontId="59" fillId="0" borderId="0" xfId="44" applyFont="1" applyAlignment="1">
      <alignment vertical="center"/>
    </xf>
    <xf numFmtId="0" fontId="59" fillId="0" borderId="0" xfId="44" applyFont="1" applyAlignment="1"/>
    <xf numFmtId="0" fontId="59" fillId="0" borderId="0" xfId="44" applyFont="1" applyBorder="1" applyAlignment="1">
      <alignment horizontal="right" vertical="center"/>
    </xf>
    <xf numFmtId="0" fontId="59" fillId="0" borderId="0" xfId="44" applyFont="1" applyBorder="1" applyAlignment="1">
      <alignment vertical="center" shrinkToFit="1"/>
    </xf>
    <xf numFmtId="0" fontId="59" fillId="0" borderId="0" xfId="44" applyFont="1" applyBorder="1" applyAlignment="1">
      <alignment vertical="center"/>
    </xf>
    <xf numFmtId="0" fontId="57" fillId="0" borderId="0" xfId="0" applyFont="1" applyBorder="1" applyAlignment="1">
      <alignment horizontal="center" vertical="center"/>
    </xf>
    <xf numFmtId="0" fontId="54" fillId="0" borderId="0" xfId="44" applyFont="1" applyBorder="1" applyAlignment="1">
      <alignment horizontal="left" vertical="center"/>
    </xf>
    <xf numFmtId="0" fontId="54" fillId="0" borderId="0" xfId="0" applyFont="1" applyBorder="1" applyAlignment="1">
      <alignment horizontal="left" vertical="center"/>
    </xf>
    <xf numFmtId="0" fontId="54" fillId="0" borderId="0" xfId="0" applyFont="1" applyBorder="1" applyAlignment="1">
      <alignment horizontal="left" vertical="center" shrinkToFit="1"/>
    </xf>
    <xf numFmtId="0" fontId="59" fillId="0" borderId="0" xfId="0" applyFont="1" applyBorder="1" applyAlignment="1">
      <alignment horizontal="left" vertical="center" shrinkToFit="1"/>
    </xf>
    <xf numFmtId="0" fontId="64" fillId="0" borderId="0" xfId="0" applyFont="1" applyBorder="1" applyAlignment="1">
      <alignment horizontal="left" vertical="center"/>
    </xf>
    <xf numFmtId="0" fontId="55" fillId="0" borderId="0" xfId="0" applyFont="1" applyAlignment="1">
      <alignment horizontal="right" vertical="center"/>
    </xf>
    <xf numFmtId="0" fontId="28" fillId="0" borderId="0" xfId="45" applyFont="1" applyAlignment="1">
      <alignment vertical="center"/>
    </xf>
    <xf numFmtId="0" fontId="28" fillId="0" borderId="0" xfId="45" applyFont="1" applyBorder="1" applyAlignment="1">
      <alignment vertical="center"/>
    </xf>
    <xf numFmtId="0" fontId="28" fillId="0" borderId="0" xfId="45" applyFont="1" applyAlignment="1">
      <alignment horizontal="right" vertical="center"/>
    </xf>
    <xf numFmtId="0" fontId="65" fillId="0" borderId="0" xfId="0" applyFont="1" applyBorder="1" applyAlignment="1">
      <alignment horizontal="left" vertical="center"/>
    </xf>
    <xf numFmtId="0" fontId="30" fillId="0" borderId="0" xfId="45" applyFont="1" applyAlignment="1">
      <alignment vertical="center"/>
    </xf>
    <xf numFmtId="0" fontId="2" fillId="33" borderId="72" xfId="0" applyFont="1" applyFill="1" applyBorder="1" applyAlignment="1">
      <alignment horizontal="center" vertical="center"/>
    </xf>
    <xf numFmtId="0" fontId="2" fillId="33" borderId="73" xfId="0" applyFont="1" applyFill="1" applyBorder="1" applyAlignment="1">
      <alignment horizontal="center" vertical="center"/>
    </xf>
    <xf numFmtId="0" fontId="5" fillId="34" borderId="10" xfId="45" applyFont="1" applyFill="1" applyBorder="1" applyAlignment="1">
      <alignment horizontal="center" vertical="center"/>
    </xf>
    <xf numFmtId="0" fontId="15" fillId="33" borderId="72" xfId="0" applyFont="1" applyFill="1" applyBorder="1" applyAlignment="1">
      <alignment horizontal="center" vertical="center"/>
    </xf>
    <xf numFmtId="0" fontId="59" fillId="0" borderId="74" xfId="0" applyFont="1" applyBorder="1" applyAlignment="1">
      <alignment vertical="center" shrinkToFit="1"/>
    </xf>
    <xf numFmtId="0" fontId="59" fillId="0" borderId="62" xfId="0" applyFont="1" applyBorder="1" applyAlignment="1">
      <alignment vertical="center" shrinkToFit="1"/>
    </xf>
    <xf numFmtId="0" fontId="2" fillId="34" borderId="75" xfId="42" applyFont="1" applyFill="1" applyBorder="1" applyAlignment="1">
      <alignment horizontal="center" vertical="center" shrinkToFit="1"/>
    </xf>
    <xf numFmtId="0" fontId="2" fillId="0" borderId="74" xfId="42" applyFont="1" applyBorder="1" applyAlignment="1">
      <alignment vertical="center" shrinkToFit="1"/>
    </xf>
    <xf numFmtId="0" fontId="9" fillId="33" borderId="72" xfId="0" applyFont="1" applyFill="1" applyBorder="1" applyAlignment="1">
      <alignment horizontal="center" vertical="center"/>
    </xf>
    <xf numFmtId="0" fontId="5" fillId="33" borderId="75" xfId="45" applyFont="1" applyFill="1" applyBorder="1" applyAlignment="1">
      <alignment vertical="center"/>
    </xf>
    <xf numFmtId="0" fontId="5" fillId="33" borderId="74" xfId="45" applyFont="1" applyFill="1" applyBorder="1" applyAlignment="1">
      <alignment horizontal="left" vertical="center"/>
    </xf>
    <xf numFmtId="0" fontId="5" fillId="33" borderId="62" xfId="45" applyFont="1" applyFill="1" applyBorder="1" applyAlignment="1">
      <alignment vertical="center"/>
    </xf>
    <xf numFmtId="0" fontId="5" fillId="33" borderId="76" xfId="45" applyFont="1" applyFill="1" applyBorder="1" applyAlignment="1">
      <alignment vertical="center"/>
    </xf>
    <xf numFmtId="0" fontId="5" fillId="33" borderId="77" xfId="45" applyFont="1" applyFill="1" applyBorder="1" applyAlignment="1">
      <alignment vertical="center"/>
    </xf>
    <xf numFmtId="0" fontId="5" fillId="33" borderId="78" xfId="45" applyFont="1" applyFill="1" applyBorder="1" applyAlignment="1">
      <alignment vertical="center"/>
    </xf>
    <xf numFmtId="0" fontId="5" fillId="33" borderId="39" xfId="45" applyFont="1" applyFill="1" applyBorder="1" applyAlignment="1">
      <alignment vertical="center"/>
    </xf>
    <xf numFmtId="0" fontId="5" fillId="33" borderId="54" xfId="45" applyFont="1" applyFill="1" applyBorder="1" applyAlignment="1">
      <alignment vertical="center"/>
    </xf>
    <xf numFmtId="0" fontId="5" fillId="33" borderId="50" xfId="45" applyFont="1" applyFill="1" applyBorder="1" applyAlignment="1">
      <alignment vertical="center"/>
    </xf>
    <xf numFmtId="0" fontId="5" fillId="33" borderId="31" xfId="45" applyFont="1" applyFill="1" applyBorder="1" applyAlignment="1">
      <alignment vertical="center"/>
    </xf>
    <xf numFmtId="0" fontId="5" fillId="33" borderId="9" xfId="45" applyFont="1" applyFill="1" applyBorder="1" applyAlignment="1">
      <alignment vertical="center"/>
    </xf>
    <xf numFmtId="0" fontId="5" fillId="33" borderId="22" xfId="45" applyFont="1" applyFill="1" applyBorder="1" applyAlignment="1">
      <alignment vertical="center"/>
    </xf>
    <xf numFmtId="0" fontId="5" fillId="33" borderId="6" xfId="45" applyFont="1" applyFill="1" applyBorder="1" applyAlignment="1">
      <alignment vertical="center"/>
    </xf>
    <xf numFmtId="0" fontId="5" fillId="33" borderId="0" xfId="45" applyFont="1" applyFill="1" applyBorder="1" applyAlignment="1">
      <alignment vertical="center"/>
    </xf>
    <xf numFmtId="0" fontId="5" fillId="33" borderId="21" xfId="45" applyFont="1" applyFill="1" applyBorder="1" applyAlignment="1">
      <alignment vertical="center"/>
    </xf>
    <xf numFmtId="0" fontId="5" fillId="33" borderId="29" xfId="45" applyFont="1" applyFill="1" applyBorder="1" applyAlignment="1">
      <alignment vertical="center"/>
    </xf>
    <xf numFmtId="0" fontId="5" fillId="34" borderId="72" xfId="45" applyFont="1" applyFill="1" applyBorder="1" applyAlignment="1">
      <alignment horizontal="center" vertical="center"/>
    </xf>
    <xf numFmtId="192" fontId="16" fillId="33" borderId="5" xfId="45" applyNumberFormat="1" applyFont="1" applyFill="1" applyBorder="1" applyAlignment="1">
      <alignment horizontal="center" vertical="center" textRotation="255" wrapText="1"/>
    </xf>
    <xf numFmtId="192" fontId="16" fillId="33" borderId="7" xfId="45" applyNumberFormat="1" applyFont="1" applyFill="1" applyBorder="1" applyAlignment="1">
      <alignment vertical="center" textRotation="255"/>
    </xf>
    <xf numFmtId="192" fontId="16" fillId="33" borderId="11" xfId="45" applyNumberFormat="1" applyFont="1" applyFill="1" applyBorder="1" applyAlignment="1">
      <alignment vertical="center" textRotation="255"/>
    </xf>
    <xf numFmtId="0" fontId="7" fillId="33" borderId="60" xfId="45" applyFont="1" applyFill="1" applyBorder="1" applyAlignment="1">
      <alignment horizontal="distributed" vertical="center" indent="1"/>
    </xf>
    <xf numFmtId="0" fontId="7" fillId="33" borderId="60" xfId="45" applyFont="1" applyFill="1" applyBorder="1" applyAlignment="1">
      <alignment horizontal="distributed" vertical="center" indent="2"/>
    </xf>
    <xf numFmtId="0" fontId="7" fillId="33" borderId="59" xfId="45" applyFont="1" applyFill="1" applyBorder="1" applyAlignment="1">
      <alignment horizontal="distributed" vertical="center" indent="1"/>
    </xf>
    <xf numFmtId="0" fontId="7" fillId="33" borderId="76" xfId="45" applyFont="1" applyFill="1" applyBorder="1" applyAlignment="1">
      <alignment vertical="center"/>
    </xf>
    <xf numFmtId="0" fontId="7" fillId="33" borderId="56" xfId="45" applyFont="1" applyFill="1" applyBorder="1" applyAlignment="1">
      <alignment horizontal="distributed" vertical="center"/>
    </xf>
    <xf numFmtId="0" fontId="7" fillId="33" borderId="77" xfId="45" applyFont="1" applyFill="1" applyBorder="1" applyAlignment="1">
      <alignment horizontal="distributed" vertical="center"/>
    </xf>
    <xf numFmtId="0" fontId="7" fillId="33" borderId="78" xfId="45" applyFont="1" applyFill="1" applyBorder="1" applyAlignment="1">
      <alignment vertical="center"/>
    </xf>
    <xf numFmtId="0" fontId="7" fillId="33" borderId="48" xfId="45" applyFont="1" applyFill="1" applyBorder="1" applyAlignment="1">
      <alignment horizontal="distributed" vertical="center"/>
    </xf>
    <xf numFmtId="0" fontId="7" fillId="33" borderId="39" xfId="45" applyFont="1" applyFill="1" applyBorder="1" applyAlignment="1">
      <alignment horizontal="distributed" vertical="center"/>
    </xf>
    <xf numFmtId="0" fontId="7" fillId="33" borderId="2" xfId="45" applyFont="1" applyFill="1" applyBorder="1" applyAlignment="1">
      <alignment vertical="center"/>
    </xf>
    <xf numFmtId="0" fontId="7" fillId="33" borderId="3" xfId="45" applyFont="1" applyFill="1" applyBorder="1" applyAlignment="1">
      <alignment horizontal="distributed" vertical="center"/>
    </xf>
    <xf numFmtId="0" fontId="7" fillId="33" borderId="42" xfId="45" applyFont="1" applyFill="1" applyBorder="1" applyAlignment="1">
      <alignment horizontal="distributed" vertical="center"/>
    </xf>
    <xf numFmtId="0" fontId="7" fillId="33" borderId="79" xfId="45" applyFont="1" applyFill="1" applyBorder="1" applyAlignment="1">
      <alignment horizontal="distributed" vertical="center" indent="2"/>
    </xf>
    <xf numFmtId="0" fontId="7" fillId="34" borderId="49" xfId="45" applyFont="1" applyFill="1" applyBorder="1" applyAlignment="1">
      <alignment horizontal="center" vertical="center"/>
    </xf>
    <xf numFmtId="0" fontId="5" fillId="33" borderId="35" xfId="45" applyFont="1" applyFill="1" applyBorder="1" applyAlignment="1">
      <alignment horizontal="center" vertical="center"/>
    </xf>
    <xf numFmtId="0" fontId="5" fillId="33" borderId="48" xfId="45" applyFont="1" applyFill="1" applyBorder="1" applyAlignment="1">
      <alignment horizontal="distributed" vertical="center" indent="2"/>
    </xf>
    <xf numFmtId="0" fontId="5" fillId="33" borderId="39" xfId="45" applyFont="1" applyFill="1" applyBorder="1" applyAlignment="1">
      <alignment horizontal="distributed" vertical="center"/>
    </xf>
    <xf numFmtId="0" fontId="5" fillId="33" borderId="38" xfId="45" applyFont="1" applyFill="1" applyBorder="1" applyAlignment="1">
      <alignment horizontal="distributed" vertical="center" indent="1"/>
    </xf>
    <xf numFmtId="0" fontId="5" fillId="33" borderId="49" xfId="45" applyFont="1" applyFill="1" applyBorder="1" applyAlignment="1">
      <alignment horizontal="distributed" vertical="center" indent="1"/>
    </xf>
    <xf numFmtId="0" fontId="5" fillId="33" borderId="35" xfId="45" applyFont="1" applyFill="1" applyBorder="1" applyAlignment="1">
      <alignment horizontal="distributed" vertical="center"/>
    </xf>
    <xf numFmtId="0" fontId="5" fillId="33" borderId="48" xfId="45" applyFont="1" applyFill="1" applyBorder="1" applyAlignment="1">
      <alignment horizontal="distributed" vertical="center" indent="1"/>
    </xf>
    <xf numFmtId="0" fontId="5" fillId="33" borderId="51" xfId="45" applyFont="1" applyFill="1" applyBorder="1" applyAlignment="1">
      <alignment horizontal="distributed" vertical="center"/>
    </xf>
    <xf numFmtId="0" fontId="5" fillId="33" borderId="5" xfId="45" applyFont="1" applyFill="1" applyBorder="1" applyAlignment="1">
      <alignment horizontal="distributed" vertical="center"/>
    </xf>
    <xf numFmtId="0" fontId="5" fillId="33" borderId="5" xfId="45" applyFont="1" applyFill="1" applyBorder="1" applyAlignment="1">
      <alignment horizontal="distributed" vertical="center" indent="2"/>
    </xf>
    <xf numFmtId="0" fontId="5" fillId="33" borderId="22" xfId="45" applyFont="1" applyFill="1" applyBorder="1" applyAlignment="1">
      <alignment horizontal="distributed" vertical="center" indent="2"/>
    </xf>
    <xf numFmtId="0" fontId="5" fillId="33" borderId="27" xfId="45" applyFont="1" applyFill="1" applyBorder="1" applyAlignment="1">
      <alignment horizontal="distributed" vertical="center" indent="1"/>
    </xf>
    <xf numFmtId="0" fontId="7" fillId="33" borderId="80" xfId="44" applyFont="1" applyFill="1" applyBorder="1" applyAlignment="1">
      <alignment horizontal="distributed" vertical="center" indent="1"/>
    </xf>
    <xf numFmtId="0" fontId="7" fillId="33" borderId="81" xfId="44" applyFont="1" applyFill="1" applyBorder="1" applyAlignment="1">
      <alignment horizontal="distributed" vertical="center" indent="1"/>
    </xf>
    <xf numFmtId="0" fontId="7" fillId="33" borderId="81" xfId="44" applyFont="1" applyFill="1" applyBorder="1" applyAlignment="1">
      <alignment horizontal="center" vertical="center" shrinkToFit="1"/>
    </xf>
    <xf numFmtId="0" fontId="7" fillId="33" borderId="79" xfId="44" applyFont="1" applyFill="1" applyBorder="1" applyAlignment="1">
      <alignment horizontal="distributed" vertical="center" indent="1"/>
    </xf>
    <xf numFmtId="0" fontId="7" fillId="34" borderId="25" xfId="44" applyFont="1" applyFill="1" applyBorder="1" applyAlignment="1">
      <alignment horizontal="center" vertical="center"/>
    </xf>
    <xf numFmtId="0" fontId="59" fillId="33" borderId="75" xfId="45" applyFont="1" applyFill="1" applyBorder="1" applyAlignment="1">
      <alignment horizontal="center" vertical="center"/>
    </xf>
    <xf numFmtId="0" fontId="59" fillId="33" borderId="74" xfId="45" applyFont="1" applyFill="1" applyBorder="1" applyAlignment="1">
      <alignment horizontal="center" vertical="center"/>
    </xf>
    <xf numFmtId="0" fontId="59" fillId="33" borderId="72" xfId="45" applyFont="1" applyFill="1" applyBorder="1" applyAlignment="1">
      <alignment vertical="center"/>
    </xf>
    <xf numFmtId="58" fontId="59" fillId="0" borderId="72" xfId="45" applyNumberFormat="1" applyFont="1" applyBorder="1" applyAlignment="1">
      <alignment horizontal="right" vertical="center" indent="2"/>
    </xf>
    <xf numFmtId="0" fontId="7" fillId="33" borderId="5" xfId="45" applyFont="1" applyFill="1" applyBorder="1" applyAlignment="1">
      <alignment horizontal="distributed" vertical="center"/>
    </xf>
    <xf numFmtId="0" fontId="7" fillId="33" borderId="27" xfId="45" applyFont="1" applyFill="1" applyBorder="1" applyAlignment="1">
      <alignment horizontal="distributed" vertical="center"/>
    </xf>
    <xf numFmtId="0" fontId="7" fillId="33" borderId="10" xfId="45" applyFont="1" applyFill="1" applyBorder="1" applyAlignment="1">
      <alignment horizontal="distributed" vertical="center"/>
    </xf>
    <xf numFmtId="0" fontId="7" fillId="33" borderId="25" xfId="45" applyFont="1" applyFill="1" applyBorder="1" applyAlignment="1">
      <alignment horizontal="distributed" vertical="center"/>
    </xf>
    <xf numFmtId="0" fontId="5" fillId="33" borderId="10" xfId="45" applyFont="1" applyFill="1" applyBorder="1" applyAlignment="1">
      <alignment vertical="center"/>
    </xf>
    <xf numFmtId="0" fontId="9" fillId="33" borderId="25" xfId="45" applyFont="1" applyFill="1" applyBorder="1" applyAlignment="1">
      <alignment horizontal="center" vertical="center"/>
    </xf>
    <xf numFmtId="0" fontId="9" fillId="33" borderId="10" xfId="45" applyFont="1" applyFill="1" applyBorder="1" applyAlignment="1">
      <alignment horizontal="center" vertical="center"/>
    </xf>
    <xf numFmtId="0" fontId="5" fillId="33" borderId="11" xfId="45" applyFont="1" applyFill="1" applyBorder="1" applyAlignment="1">
      <alignment vertical="center"/>
    </xf>
    <xf numFmtId="0" fontId="9" fillId="33" borderId="46" xfId="45" applyFont="1" applyFill="1" applyBorder="1" applyAlignment="1">
      <alignment horizontal="center" vertical="center"/>
    </xf>
    <xf numFmtId="0" fontId="5" fillId="33" borderId="76" xfId="45" applyFont="1" applyFill="1" applyBorder="1" applyAlignment="1">
      <alignment horizontal="left" vertical="center"/>
    </xf>
    <xf numFmtId="0" fontId="5" fillId="33" borderId="77" xfId="45" applyFont="1" applyFill="1" applyBorder="1" applyAlignment="1">
      <alignment horizontal="distributed" vertical="center"/>
    </xf>
    <xf numFmtId="0" fontId="5" fillId="33" borderId="82" xfId="45" applyFont="1" applyFill="1" applyBorder="1" applyAlignment="1">
      <alignment horizontal="center" vertical="center"/>
    </xf>
    <xf numFmtId="0" fontId="5" fillId="33" borderId="78" xfId="45" applyFont="1" applyFill="1" applyBorder="1" applyAlignment="1">
      <alignment horizontal="left" vertical="center" indent="1"/>
    </xf>
    <xf numFmtId="182" fontId="5" fillId="33" borderId="39" xfId="45" applyNumberFormat="1" applyFont="1" applyFill="1" applyBorder="1" applyAlignment="1">
      <alignment horizontal="right" vertical="center"/>
    </xf>
    <xf numFmtId="0" fontId="5" fillId="33" borderId="2" xfId="45" applyFont="1" applyFill="1" applyBorder="1" applyAlignment="1">
      <alignment horizontal="left" vertical="center" indent="1"/>
    </xf>
    <xf numFmtId="182" fontId="5" fillId="33" borderId="42" xfId="45" applyNumberFormat="1" applyFont="1" applyFill="1" applyBorder="1" applyAlignment="1">
      <alignment horizontal="right" vertical="center"/>
    </xf>
    <xf numFmtId="0" fontId="7" fillId="33" borderId="10" xfId="45" applyFont="1" applyFill="1" applyBorder="1" applyAlignment="1">
      <alignment horizontal="center"/>
    </xf>
    <xf numFmtId="0" fontId="7" fillId="33" borderId="10" xfId="45" applyFont="1" applyFill="1" applyBorder="1" applyAlignment="1">
      <alignment horizontal="center" vertical="top"/>
    </xf>
    <xf numFmtId="0" fontId="7" fillId="33" borderId="60" xfId="44" applyFont="1" applyFill="1" applyBorder="1" applyAlignment="1">
      <alignment horizontal="distributed" vertical="center"/>
    </xf>
    <xf numFmtId="0" fontId="7" fillId="33" borderId="60" xfId="44" applyFont="1" applyFill="1" applyBorder="1" applyAlignment="1">
      <alignment horizontal="distributed" vertical="center" wrapText="1"/>
    </xf>
    <xf numFmtId="0" fontId="7" fillId="33" borderId="59" xfId="44" applyFont="1" applyFill="1" applyBorder="1" applyAlignment="1">
      <alignment horizontal="distributed" vertical="center" indent="2"/>
    </xf>
    <xf numFmtId="0" fontId="7" fillId="33" borderId="60" xfId="44" applyFont="1" applyFill="1" applyBorder="1" applyAlignment="1">
      <alignment horizontal="distributed" vertical="center" indent="1"/>
    </xf>
    <xf numFmtId="0" fontId="7" fillId="33" borderId="60" xfId="44" applyFont="1" applyFill="1" applyBorder="1" applyAlignment="1">
      <alignment horizontal="distributed" vertical="center" indent="2"/>
    </xf>
    <xf numFmtId="0" fontId="7" fillId="33" borderId="41" xfId="45" applyFont="1" applyFill="1" applyBorder="1" applyAlignment="1">
      <alignment horizontal="distributed" vertical="center"/>
    </xf>
    <xf numFmtId="0" fontId="7" fillId="33" borderId="41" xfId="45" applyFont="1" applyFill="1" applyBorder="1" applyAlignment="1">
      <alignment horizontal="distributed" vertical="center" indent="1"/>
    </xf>
    <xf numFmtId="0" fontId="7" fillId="33" borderId="11" xfId="45" applyFont="1" applyFill="1" applyBorder="1" applyAlignment="1">
      <alignment horizontal="distributed" vertical="center" indent="1"/>
    </xf>
    <xf numFmtId="0" fontId="7" fillId="33" borderId="83" xfId="45" applyFont="1" applyFill="1" applyBorder="1" applyAlignment="1">
      <alignment horizontal="distributed" vertical="center" indent="1"/>
    </xf>
    <xf numFmtId="0" fontId="7" fillId="33" borderId="84" xfId="45" applyFont="1" applyFill="1" applyBorder="1" applyAlignment="1">
      <alignment horizontal="distributed" vertical="center" indent="1"/>
    </xf>
    <xf numFmtId="0" fontId="7" fillId="33" borderId="85" xfId="45" applyFont="1" applyFill="1" applyBorder="1" applyAlignment="1">
      <alignment horizontal="distributed" vertical="center" indent="1"/>
    </xf>
    <xf numFmtId="191" fontId="7" fillId="0" borderId="0" xfId="45" applyNumberFormat="1" applyFont="1" applyAlignment="1">
      <alignment vertical="center" shrinkToFit="1"/>
    </xf>
    <xf numFmtId="190" fontId="5" fillId="0" borderId="0" xfId="45" applyNumberFormat="1" applyFont="1" applyAlignment="1">
      <alignment horizontal="left" vertical="center"/>
    </xf>
    <xf numFmtId="0" fontId="2" fillId="0" borderId="0" xfId="45" applyFont="1" applyAlignment="1">
      <alignment horizontal="center"/>
    </xf>
    <xf numFmtId="0" fontId="2" fillId="0" borderId="0" xfId="45" applyFont="1" applyBorder="1" applyAlignment="1">
      <alignment horizontal="center" vertical="center"/>
    </xf>
    <xf numFmtId="201" fontId="7" fillId="0" borderId="4" xfId="44" applyNumberFormat="1" applyFont="1" applyBorder="1" applyAlignment="1">
      <alignment horizontal="right" vertical="center"/>
    </xf>
    <xf numFmtId="0" fontId="68" fillId="0" borderId="0" xfId="0" applyFont="1" applyFill="1" applyAlignment="1">
      <alignment vertical="center"/>
    </xf>
    <xf numFmtId="0" fontId="0" fillId="0" borderId="0" xfId="0" applyBorder="1" applyAlignment="1">
      <alignment vertical="center"/>
    </xf>
    <xf numFmtId="0" fontId="0" fillId="0" borderId="0" xfId="0" applyAlignment="1">
      <alignment vertical="center"/>
    </xf>
    <xf numFmtId="0" fontId="4" fillId="0" borderId="0" xfId="45" applyFont="1" applyAlignment="1">
      <alignment horizontal="center"/>
    </xf>
    <xf numFmtId="0" fontId="6" fillId="0" borderId="86" xfId="45" applyFont="1" applyBorder="1" applyAlignment="1">
      <alignment horizontal="center" vertical="center" wrapText="1"/>
    </xf>
    <xf numFmtId="0" fontId="6" fillId="0" borderId="12" xfId="45" applyFont="1" applyBorder="1" applyAlignment="1">
      <alignment horizontal="center" vertical="center"/>
    </xf>
    <xf numFmtId="0" fontId="6" fillId="0" borderId="13" xfId="45" applyFont="1" applyBorder="1" applyAlignment="1">
      <alignment horizontal="center" vertical="center"/>
    </xf>
    <xf numFmtId="0" fontId="2" fillId="0" borderId="20" xfId="45" applyFont="1" applyBorder="1" applyAlignment="1">
      <alignment horizontal="left" vertical="center" indent="1"/>
    </xf>
    <xf numFmtId="0" fontId="2" fillId="0" borderId="22" xfId="45" applyFont="1" applyBorder="1" applyAlignment="1">
      <alignment horizontal="left" vertical="center" indent="1"/>
    </xf>
    <xf numFmtId="0" fontId="2" fillId="0" borderId="23" xfId="45" applyFont="1" applyBorder="1" applyAlignment="1">
      <alignment horizontal="left" vertical="center" indent="1"/>
    </xf>
    <xf numFmtId="0" fontId="2" fillId="0" borderId="22" xfId="45" applyBorder="1" applyAlignment="1">
      <alignment horizontal="center"/>
    </xf>
    <xf numFmtId="0" fontId="2" fillId="0" borderId="0" xfId="45" applyBorder="1" applyAlignment="1">
      <alignment horizontal="center"/>
    </xf>
    <xf numFmtId="0" fontId="2" fillId="0" borderId="29" xfId="45" applyBorder="1" applyAlignment="1">
      <alignment horizontal="center"/>
    </xf>
    <xf numFmtId="0" fontId="6" fillId="0" borderId="8" xfId="45" applyFont="1" applyBorder="1" applyAlignment="1">
      <alignment horizontal="center" vertical="center" wrapText="1"/>
    </xf>
    <xf numFmtId="0" fontId="6" fillId="0" borderId="29" xfId="45" applyFont="1" applyBorder="1" applyAlignment="1">
      <alignment horizontal="center" vertical="center" wrapText="1"/>
    </xf>
    <xf numFmtId="0" fontId="6" fillId="0" borderId="28" xfId="45" applyFont="1" applyBorder="1" applyAlignment="1">
      <alignment horizontal="center" vertical="center" wrapText="1"/>
    </xf>
    <xf numFmtId="0" fontId="2" fillId="0" borderId="29" xfId="45" applyFont="1" applyBorder="1" applyAlignment="1">
      <alignment horizontal="center" vertical="center"/>
    </xf>
    <xf numFmtId="0" fontId="5" fillId="0" borderId="12" xfId="45" applyFont="1" applyBorder="1" applyAlignment="1">
      <alignment horizontal="distributed" vertical="center" wrapText="1"/>
    </xf>
    <xf numFmtId="0" fontId="5" fillId="0" borderId="29" xfId="45" applyFont="1" applyBorder="1" applyAlignment="1">
      <alignment horizontal="distributed" vertical="center" wrapText="1"/>
    </xf>
    <xf numFmtId="0" fontId="2" fillId="0" borderId="54" xfId="45" applyBorder="1" applyAlignment="1">
      <alignment horizontal="center"/>
    </xf>
    <xf numFmtId="0" fontId="2" fillId="0" borderId="6" xfId="45" applyBorder="1" applyAlignment="1">
      <alignment horizontal="center"/>
    </xf>
    <xf numFmtId="0" fontId="2" fillId="0" borderId="31" xfId="45" applyBorder="1" applyAlignment="1">
      <alignment horizontal="center"/>
    </xf>
    <xf numFmtId="0" fontId="29" fillId="0" borderId="0" xfId="45" applyNumberFormat="1" applyFont="1" applyAlignment="1">
      <alignment horizontal="center"/>
    </xf>
    <xf numFmtId="0" fontId="2" fillId="0" borderId="8" xfId="45" applyFont="1" applyBorder="1" applyAlignment="1">
      <alignment horizontal="center" vertical="center"/>
    </xf>
    <xf numFmtId="0" fontId="2" fillId="0" borderId="0" xfId="45" applyFont="1" applyAlignment="1">
      <alignment horizontal="center"/>
    </xf>
    <xf numFmtId="0" fontId="2" fillId="0" borderId="1" xfId="45" applyFont="1" applyBorder="1" applyAlignment="1">
      <alignment horizontal="center" vertical="center"/>
    </xf>
    <xf numFmtId="0" fontId="2" fillId="0" borderId="14" xfId="45" applyFont="1" applyBorder="1" applyAlignment="1">
      <alignment horizontal="center"/>
    </xf>
    <xf numFmtId="0" fontId="11" fillId="0" borderId="23" xfId="45" applyFont="1" applyBorder="1" applyAlignment="1">
      <alignment horizontal="center" vertical="center"/>
    </xf>
    <xf numFmtId="0" fontId="11" fillId="0" borderId="14" xfId="45" applyFont="1" applyBorder="1" applyAlignment="1">
      <alignment horizontal="center" vertical="center"/>
    </xf>
    <xf numFmtId="0" fontId="69" fillId="0" borderId="12" xfId="45" applyFont="1" applyBorder="1" applyAlignment="1">
      <alignment vertical="top" wrapText="1"/>
    </xf>
    <xf numFmtId="0" fontId="70" fillId="0" borderId="12" xfId="0" applyFont="1" applyBorder="1" applyAlignment="1">
      <alignment vertical="top" wrapText="1"/>
    </xf>
    <xf numFmtId="58" fontId="61" fillId="36" borderId="36" xfId="45" applyNumberFormat="1" applyFont="1" applyFill="1" applyBorder="1" applyAlignment="1">
      <alignment horizontal="center" vertical="center"/>
    </xf>
    <xf numFmtId="0" fontId="56" fillId="36" borderId="3" xfId="0" applyFont="1" applyFill="1" applyBorder="1" applyAlignment="1">
      <alignment vertical="center"/>
    </xf>
    <xf numFmtId="0" fontId="56" fillId="36" borderId="55" xfId="0" applyFont="1" applyFill="1" applyBorder="1" applyAlignment="1">
      <alignment vertical="center"/>
    </xf>
    <xf numFmtId="0" fontId="5" fillId="0" borderId="22" xfId="45" applyFont="1" applyBorder="1" applyAlignment="1">
      <alignment horizontal="distributed" vertical="center" wrapText="1"/>
    </xf>
    <xf numFmtId="0" fontId="5" fillId="0" borderId="0" xfId="45" applyFont="1" applyBorder="1" applyAlignment="1">
      <alignment horizontal="distributed" vertical="center"/>
    </xf>
    <xf numFmtId="0" fontId="5" fillId="0" borderId="29" xfId="45" applyFont="1" applyBorder="1" applyAlignment="1">
      <alignment horizontal="distributed" vertical="center"/>
    </xf>
    <xf numFmtId="0" fontId="5" fillId="0" borderId="48" xfId="45" applyFont="1" applyBorder="1" applyAlignment="1">
      <alignment horizontal="distributed" vertical="center" wrapText="1"/>
    </xf>
    <xf numFmtId="0" fontId="5" fillId="0" borderId="48" xfId="45" applyFont="1" applyBorder="1" applyAlignment="1">
      <alignment horizontal="distributed" vertical="center"/>
    </xf>
    <xf numFmtId="0" fontId="6" fillId="0" borderId="20" xfId="45" applyFont="1" applyBorder="1" applyAlignment="1">
      <alignment horizontal="center" vertical="center" wrapText="1"/>
    </xf>
    <xf numFmtId="0" fontId="6" fillId="0" borderId="22" xfId="45" applyFont="1" applyBorder="1" applyAlignment="1">
      <alignment horizontal="center" vertical="center" wrapText="1"/>
    </xf>
    <xf numFmtId="0" fontId="6" fillId="0" borderId="1" xfId="45" applyFont="1" applyBorder="1" applyAlignment="1">
      <alignment horizontal="center" vertical="center"/>
    </xf>
    <xf numFmtId="0" fontId="6" fillId="0" borderId="0" xfId="45" applyFont="1" applyBorder="1" applyAlignment="1">
      <alignment horizontal="center" vertical="center"/>
    </xf>
    <xf numFmtId="0" fontId="2" fillId="0" borderId="29" xfId="45" applyFont="1" applyBorder="1" applyAlignment="1">
      <alignment horizontal="center"/>
    </xf>
    <xf numFmtId="58" fontId="59" fillId="0" borderId="86" xfId="45" applyNumberFormat="1" applyFont="1" applyBorder="1" applyAlignment="1">
      <alignment horizontal="center" vertical="center"/>
    </xf>
    <xf numFmtId="58" fontId="59" fillId="0" borderId="13" xfId="45" applyNumberFormat="1" applyFont="1" applyBorder="1" applyAlignment="1">
      <alignment horizontal="center" vertical="center"/>
    </xf>
    <xf numFmtId="58" fontId="59" fillId="0" borderId="0" xfId="45" applyNumberFormat="1" applyFont="1" applyBorder="1" applyAlignment="1">
      <alignment horizontal="center" vertical="center"/>
    </xf>
    <xf numFmtId="0" fontId="58" fillId="0" borderId="0" xfId="45" applyFont="1" applyAlignment="1">
      <alignment horizontal="left" vertical="center"/>
    </xf>
    <xf numFmtId="0" fontId="66" fillId="0" borderId="0" xfId="0" applyFont="1" applyAlignment="1">
      <alignment horizontal="left" vertical="center"/>
    </xf>
    <xf numFmtId="0" fontId="59" fillId="0" borderId="0" xfId="45" applyFont="1" applyBorder="1" applyAlignment="1">
      <alignment vertical="center"/>
    </xf>
    <xf numFmtId="0" fontId="59" fillId="0" borderId="10" xfId="45" applyFont="1" applyBorder="1" applyAlignment="1">
      <alignment vertical="center"/>
    </xf>
    <xf numFmtId="0" fontId="59" fillId="0" borderId="1" xfId="45" applyFont="1" applyBorder="1" applyAlignment="1">
      <alignment horizontal="left" vertical="center"/>
    </xf>
    <xf numFmtId="0" fontId="59" fillId="0" borderId="21" xfId="45" applyFont="1" applyBorder="1" applyAlignment="1">
      <alignment horizontal="left" vertical="center"/>
    </xf>
    <xf numFmtId="0" fontId="59" fillId="0" borderId="14" xfId="45" applyFont="1" applyBorder="1" applyAlignment="1">
      <alignment horizontal="left" vertical="center"/>
    </xf>
    <xf numFmtId="0" fontId="59" fillId="0" borderId="0" xfId="45" applyFont="1" applyBorder="1" applyAlignment="1">
      <alignment horizontal="left" vertical="center"/>
    </xf>
    <xf numFmtId="0" fontId="59" fillId="0" borderId="1" xfId="45" applyFont="1" applyBorder="1" applyAlignment="1">
      <alignment vertical="center"/>
    </xf>
    <xf numFmtId="0" fontId="59" fillId="0" borderId="14" xfId="45" applyFont="1" applyBorder="1" applyAlignment="1">
      <alignment vertical="center"/>
    </xf>
    <xf numFmtId="58" fontId="59" fillId="0" borderId="87" xfId="45" applyNumberFormat="1" applyFont="1" applyBorder="1" applyAlignment="1">
      <alignment horizontal="center" vertical="center"/>
    </xf>
    <xf numFmtId="0" fontId="59" fillId="33" borderId="72" xfId="45" applyFont="1" applyFill="1" applyBorder="1" applyAlignment="1">
      <alignment horizontal="distributed" vertical="center" indent="3"/>
    </xf>
    <xf numFmtId="0" fontId="59" fillId="0" borderId="72" xfId="45" applyFont="1" applyBorder="1" applyAlignment="1">
      <alignment horizontal="center" vertical="center"/>
    </xf>
    <xf numFmtId="0" fontId="59" fillId="0" borderId="0" xfId="45" applyFont="1" applyAlignment="1">
      <alignment horizontal="center" vertical="center"/>
    </xf>
    <xf numFmtId="58" fontId="59" fillId="0" borderId="74" xfId="45" applyNumberFormat="1" applyFont="1" applyBorder="1" applyAlignment="1">
      <alignment horizontal="center" vertical="center"/>
    </xf>
    <xf numFmtId="0" fontId="59" fillId="0" borderId="74" xfId="45" applyFont="1" applyBorder="1" applyAlignment="1">
      <alignment horizontal="center" vertical="center"/>
    </xf>
    <xf numFmtId="0" fontId="57" fillId="0" borderId="74" xfId="0" applyFont="1" applyBorder="1" applyAlignment="1">
      <alignment horizontal="center" vertical="center"/>
    </xf>
    <xf numFmtId="181" fontId="59" fillId="0" borderId="72" xfId="45" applyNumberFormat="1" applyFont="1" applyBorder="1" applyAlignment="1">
      <alignment horizontal="right" vertical="center"/>
    </xf>
    <xf numFmtId="181" fontId="59" fillId="0" borderId="72" xfId="45" applyNumberFormat="1" applyFont="1" applyBorder="1" applyAlignment="1">
      <alignment horizontal="center" vertical="center"/>
    </xf>
    <xf numFmtId="181" fontId="59" fillId="0" borderId="0" xfId="45" applyNumberFormat="1" applyFont="1" applyAlignment="1">
      <alignment horizontal="center" vertical="center"/>
    </xf>
    <xf numFmtId="201" fontId="5" fillId="0" borderId="4" xfId="45" applyNumberFormat="1" applyFont="1" applyBorder="1" applyAlignment="1">
      <alignment horizontal="right" vertical="center"/>
    </xf>
    <xf numFmtId="0" fontId="7" fillId="0" borderId="6" xfId="45" applyFont="1" applyBorder="1" applyAlignment="1">
      <alignment horizontal="center" vertical="center"/>
    </xf>
    <xf numFmtId="0" fontId="2" fillId="0" borderId="0" xfId="45" applyBorder="1" applyAlignment="1">
      <alignment horizontal="center" vertical="center"/>
    </xf>
    <xf numFmtId="0" fontId="2" fillId="0" borderId="21" xfId="45" applyBorder="1" applyAlignment="1">
      <alignment horizontal="center" vertical="center"/>
    </xf>
    <xf numFmtId="0" fontId="2" fillId="0" borderId="6" xfId="45" applyBorder="1" applyAlignment="1">
      <alignment horizontal="center" vertical="center"/>
    </xf>
    <xf numFmtId="0" fontId="2" fillId="0" borderId="16" xfId="45" applyBorder="1" applyAlignment="1">
      <alignment horizontal="center" vertical="center"/>
    </xf>
    <xf numFmtId="0" fontId="2" fillId="0" borderId="4" xfId="45" applyBorder="1" applyAlignment="1">
      <alignment horizontal="center" vertical="center"/>
    </xf>
    <xf numFmtId="0" fontId="2" fillId="0" borderId="24" xfId="45" applyBorder="1" applyAlignment="1">
      <alignment horizontal="center" vertical="center"/>
    </xf>
    <xf numFmtId="0" fontId="7" fillId="33" borderId="56" xfId="45" applyFont="1" applyFill="1" applyBorder="1" applyAlignment="1">
      <alignment horizontal="distributed" vertical="center"/>
    </xf>
    <xf numFmtId="0" fontId="7" fillId="33" borderId="57" xfId="45" applyFont="1" applyFill="1" applyBorder="1" applyAlignment="1">
      <alignment horizontal="distributed" vertical="center"/>
    </xf>
    <xf numFmtId="0" fontId="7" fillId="33" borderId="38" xfId="45" applyFont="1" applyFill="1" applyBorder="1" applyAlignment="1">
      <alignment horizontal="distributed" vertical="center" wrapText="1"/>
    </xf>
    <xf numFmtId="0" fontId="7" fillId="33" borderId="38" xfId="45" applyFont="1" applyFill="1" applyBorder="1" applyAlignment="1">
      <alignment horizontal="distributed" vertical="center"/>
    </xf>
    <xf numFmtId="0" fontId="7" fillId="33" borderId="41" xfId="45" applyFont="1" applyFill="1" applyBorder="1" applyAlignment="1">
      <alignment horizontal="distributed" vertical="center"/>
    </xf>
    <xf numFmtId="38" fontId="5" fillId="0" borderId="19" xfId="33" applyFont="1" applyBorder="1" applyAlignment="1">
      <alignment horizontal="right" vertical="center"/>
    </xf>
    <xf numFmtId="38" fontId="5" fillId="0" borderId="18" xfId="33" applyFont="1" applyBorder="1" applyAlignment="1">
      <alignment horizontal="right" vertical="center"/>
    </xf>
    <xf numFmtId="38" fontId="5" fillId="0" borderId="47" xfId="33" applyFont="1" applyBorder="1" applyAlignment="1">
      <alignment horizontal="right" vertical="center"/>
    </xf>
    <xf numFmtId="0" fontId="7" fillId="0" borderId="20" xfId="45" applyFont="1" applyBorder="1" applyAlignment="1">
      <alignment horizontal="center" vertical="center"/>
    </xf>
    <xf numFmtId="0" fontId="7" fillId="0" borderId="1" xfId="45" applyFont="1" applyBorder="1" applyAlignment="1">
      <alignment horizontal="center" vertical="center"/>
    </xf>
    <xf numFmtId="0" fontId="7" fillId="0" borderId="17" xfId="45" applyFont="1" applyBorder="1" applyAlignment="1">
      <alignment horizontal="center" vertical="center"/>
    </xf>
    <xf numFmtId="49" fontId="5" fillId="0" borderId="51" xfId="45" applyNumberFormat="1" applyFont="1" applyBorder="1" applyAlignment="1">
      <alignment horizontal="left" vertical="center"/>
    </xf>
    <xf numFmtId="49" fontId="5" fillId="0" borderId="52" xfId="45" applyNumberFormat="1" applyFont="1" applyBorder="1" applyAlignment="1">
      <alignment horizontal="left" vertical="center"/>
    </xf>
    <xf numFmtId="0" fontId="7" fillId="0" borderId="50" xfId="45" applyFont="1" applyBorder="1" applyAlignment="1">
      <alignment horizontal="left" vertical="center" wrapText="1"/>
    </xf>
    <xf numFmtId="0" fontId="7" fillId="0" borderId="21" xfId="45" applyFont="1" applyBorder="1" applyAlignment="1">
      <alignment horizontal="left" vertical="center"/>
    </xf>
    <xf numFmtId="49" fontId="5" fillId="0" borderId="53" xfId="45" applyNumberFormat="1" applyFont="1" applyBorder="1" applyAlignment="1">
      <alignment horizontal="left" vertical="center"/>
    </xf>
    <xf numFmtId="0" fontId="7" fillId="33" borderId="39" xfId="45" applyFont="1" applyFill="1" applyBorder="1" applyAlignment="1">
      <alignment horizontal="distributed" vertical="center"/>
    </xf>
    <xf numFmtId="0" fontId="7" fillId="33" borderId="42" xfId="45" applyFont="1" applyFill="1" applyBorder="1" applyAlignment="1">
      <alignment horizontal="distributed" vertical="center"/>
    </xf>
    <xf numFmtId="0" fontId="7" fillId="33" borderId="96" xfId="45" applyFont="1" applyFill="1" applyBorder="1" applyAlignment="1">
      <alignment horizontal="distributed" vertical="center" wrapText="1"/>
    </xf>
    <xf numFmtId="0" fontId="7" fillId="33" borderId="18" xfId="45" applyFont="1" applyFill="1" applyBorder="1" applyAlignment="1">
      <alignment horizontal="distributed" vertical="center"/>
    </xf>
    <xf numFmtId="0" fontId="7" fillId="33" borderId="47" xfId="45" applyFont="1" applyFill="1" applyBorder="1" applyAlignment="1">
      <alignment horizontal="distributed" vertical="center"/>
    </xf>
    <xf numFmtId="0" fontId="7" fillId="33" borderId="83" xfId="45" applyFont="1" applyFill="1" applyBorder="1" applyAlignment="1">
      <alignment horizontal="distributed" vertical="center" wrapText="1"/>
    </xf>
    <xf numFmtId="0" fontId="7" fillId="33" borderId="10" xfId="45" applyFont="1" applyFill="1" applyBorder="1" applyAlignment="1">
      <alignment horizontal="distributed" vertical="center"/>
    </xf>
    <xf numFmtId="0" fontId="7" fillId="33" borderId="11" xfId="45" applyFont="1" applyFill="1" applyBorder="1" applyAlignment="1">
      <alignment horizontal="distributed" vertical="center"/>
    </xf>
    <xf numFmtId="0" fontId="7" fillId="33" borderId="97" xfId="45" applyFont="1" applyFill="1" applyBorder="1" applyAlignment="1">
      <alignment horizontal="distributed" vertical="center" wrapText="1"/>
    </xf>
    <xf numFmtId="0" fontId="7" fillId="33" borderId="52" xfId="45" applyFont="1" applyFill="1" applyBorder="1" applyAlignment="1">
      <alignment horizontal="distributed" vertical="center"/>
    </xf>
    <xf numFmtId="0" fontId="7" fillId="33" borderId="53" xfId="45" applyFont="1" applyFill="1" applyBorder="1" applyAlignment="1">
      <alignment horizontal="distributed" vertical="center"/>
    </xf>
    <xf numFmtId="0" fontId="7" fillId="33" borderId="86" xfId="45" applyFont="1" applyFill="1" applyBorder="1" applyAlignment="1">
      <alignment horizontal="distributed" vertical="center" wrapText="1"/>
    </xf>
    <xf numFmtId="0" fontId="2" fillId="33" borderId="87" xfId="45" applyFill="1" applyBorder="1" applyAlignment="1">
      <alignment horizontal="distributed" vertical="center"/>
    </xf>
    <xf numFmtId="0" fontId="2" fillId="33" borderId="1" xfId="45" applyFill="1" applyBorder="1" applyAlignment="1">
      <alignment horizontal="distributed" vertical="center"/>
    </xf>
    <xf numFmtId="0" fontId="2" fillId="33" borderId="21" xfId="45" applyFill="1" applyBorder="1" applyAlignment="1">
      <alignment horizontal="distributed" vertical="center"/>
    </xf>
    <xf numFmtId="0" fontId="2" fillId="33" borderId="17" xfId="45" applyFill="1" applyBorder="1" applyAlignment="1">
      <alignment horizontal="distributed" vertical="center"/>
    </xf>
    <xf numFmtId="0" fontId="2" fillId="33" borderId="24" xfId="45" applyFill="1" applyBorder="1" applyAlignment="1">
      <alignment horizontal="distributed" vertical="center"/>
    </xf>
    <xf numFmtId="0" fontId="7" fillId="33" borderId="41" xfId="45" applyFont="1" applyFill="1" applyBorder="1" applyAlignment="1">
      <alignment horizontal="distributed" vertical="center" wrapText="1"/>
    </xf>
    <xf numFmtId="0" fontId="7" fillId="33" borderId="98" xfId="45" applyFont="1" applyFill="1" applyBorder="1" applyAlignment="1">
      <alignment horizontal="distributed" vertical="center" wrapText="1"/>
    </xf>
    <xf numFmtId="0" fontId="7" fillId="33" borderId="81" xfId="45" applyFont="1" applyFill="1" applyBorder="1" applyAlignment="1">
      <alignment horizontal="distributed" vertical="center" wrapText="1"/>
    </xf>
    <xf numFmtId="0" fontId="7" fillId="33" borderId="79" xfId="45" applyFont="1" applyFill="1" applyBorder="1" applyAlignment="1">
      <alignment horizontal="distributed" vertical="center" wrapText="1"/>
    </xf>
    <xf numFmtId="0" fontId="7" fillId="33" borderId="20" xfId="45" applyFont="1" applyFill="1" applyBorder="1" applyAlignment="1">
      <alignment horizontal="distributed" vertical="center" wrapText="1"/>
    </xf>
    <xf numFmtId="0" fontId="7" fillId="33" borderId="22" xfId="45" applyFont="1" applyFill="1" applyBorder="1" applyAlignment="1">
      <alignment horizontal="distributed" vertical="center" wrapText="1"/>
    </xf>
    <xf numFmtId="0" fontId="7" fillId="33" borderId="23" xfId="45" applyFont="1" applyFill="1" applyBorder="1" applyAlignment="1">
      <alignment horizontal="distributed" vertical="center" wrapText="1"/>
    </xf>
    <xf numFmtId="0" fontId="7" fillId="33" borderId="1" xfId="45" applyFont="1" applyFill="1" applyBorder="1" applyAlignment="1">
      <alignment horizontal="distributed" vertical="center" wrapText="1"/>
    </xf>
    <xf numFmtId="0" fontId="7" fillId="33" borderId="0" xfId="45" applyFont="1" applyFill="1" applyBorder="1" applyAlignment="1">
      <alignment horizontal="distributed" vertical="center" wrapText="1"/>
    </xf>
    <xf numFmtId="0" fontId="7" fillId="33" borderId="14" xfId="45" applyFont="1" applyFill="1" applyBorder="1" applyAlignment="1">
      <alignment horizontal="distributed" vertical="center" wrapText="1"/>
    </xf>
    <xf numFmtId="0" fontId="7" fillId="33" borderId="8" xfId="45" applyFont="1" applyFill="1" applyBorder="1" applyAlignment="1">
      <alignment horizontal="distributed" vertical="center" wrapText="1"/>
    </xf>
    <xf numFmtId="0" fontId="7" fillId="33" borderId="29" xfId="45" applyFont="1" applyFill="1" applyBorder="1" applyAlignment="1">
      <alignment horizontal="distributed" vertical="center" wrapText="1"/>
    </xf>
    <xf numFmtId="0" fontId="7" fillId="33" borderId="28" xfId="45" applyFont="1" applyFill="1" applyBorder="1" applyAlignment="1">
      <alignment horizontal="distributed" vertical="center" wrapText="1"/>
    </xf>
    <xf numFmtId="0" fontId="7" fillId="33" borderId="99" xfId="45" applyFont="1" applyFill="1" applyBorder="1" applyAlignment="1">
      <alignment horizontal="distributed" vertical="center" wrapText="1"/>
    </xf>
    <xf numFmtId="0" fontId="7" fillId="33" borderId="84" xfId="45" applyFont="1" applyFill="1" applyBorder="1" applyAlignment="1">
      <alignment horizontal="distributed" vertical="center" wrapText="1"/>
    </xf>
    <xf numFmtId="0" fontId="7" fillId="33" borderId="49" xfId="45" applyFont="1" applyFill="1" applyBorder="1" applyAlignment="1">
      <alignment horizontal="distributed" vertical="center" wrapText="1"/>
    </xf>
    <xf numFmtId="0" fontId="7" fillId="33" borderId="100" xfId="45" applyFont="1" applyFill="1" applyBorder="1" applyAlignment="1">
      <alignment horizontal="distributed" vertical="center" wrapText="1"/>
    </xf>
    <xf numFmtId="0" fontId="7" fillId="0" borderId="6" xfId="45" applyFont="1" applyBorder="1" applyAlignment="1">
      <alignment horizontal="left" vertical="center" wrapText="1"/>
    </xf>
    <xf numFmtId="0" fontId="2" fillId="0" borderId="0" xfId="45" applyAlignment="1">
      <alignment horizontal="left" vertical="center"/>
    </xf>
    <xf numFmtId="0" fontId="2" fillId="0" borderId="21" xfId="45" applyBorder="1" applyAlignment="1">
      <alignment horizontal="left" vertical="center"/>
    </xf>
    <xf numFmtId="0" fontId="2" fillId="0" borderId="6" xfId="45" applyBorder="1" applyAlignment="1">
      <alignment horizontal="left" vertical="center"/>
    </xf>
    <xf numFmtId="0" fontId="2" fillId="0" borderId="16" xfId="45" applyBorder="1" applyAlignment="1">
      <alignment horizontal="left" vertical="center"/>
    </xf>
    <xf numFmtId="0" fontId="2" fillId="0" borderId="4" xfId="45" applyBorder="1" applyAlignment="1">
      <alignment horizontal="left" vertical="center"/>
    </xf>
    <xf numFmtId="0" fontId="2" fillId="0" borderId="24" xfId="45" applyBorder="1" applyAlignment="1">
      <alignment horizontal="left" vertical="center"/>
    </xf>
    <xf numFmtId="0" fontId="7" fillId="0" borderId="5" xfId="45" applyFont="1" applyBorder="1" applyAlignment="1">
      <alignment horizontal="center" vertical="center" wrapText="1"/>
    </xf>
    <xf numFmtId="0" fontId="7" fillId="0" borderId="10" xfId="45" applyFont="1" applyBorder="1" applyAlignment="1">
      <alignment horizontal="center" vertical="center"/>
    </xf>
    <xf numFmtId="0" fontId="7" fillId="0" borderId="11" xfId="45" applyFont="1" applyBorder="1" applyAlignment="1">
      <alignment horizontal="center" vertical="center"/>
    </xf>
    <xf numFmtId="38" fontId="7" fillId="0" borderId="10" xfId="33" applyFont="1" applyBorder="1" applyAlignment="1">
      <alignment horizontal="right" vertical="center"/>
    </xf>
    <xf numFmtId="38" fontId="7" fillId="0" borderId="11" xfId="33" applyFont="1" applyBorder="1" applyAlignment="1">
      <alignment horizontal="right" vertical="center"/>
    </xf>
    <xf numFmtId="0" fontId="7" fillId="0" borderId="92" xfId="45" applyFont="1" applyBorder="1" applyAlignment="1">
      <alignment horizontal="right" vertical="center"/>
    </xf>
    <xf numFmtId="0" fontId="7" fillId="0" borderId="93" xfId="45" applyFont="1" applyBorder="1" applyAlignment="1">
      <alignment horizontal="right" vertical="center"/>
    </xf>
    <xf numFmtId="0" fontId="7" fillId="0" borderId="6" xfId="45" applyFont="1" applyBorder="1" applyAlignment="1">
      <alignment horizontal="distributed" vertical="center"/>
    </xf>
    <xf numFmtId="0" fontId="2" fillId="0" borderId="0" xfId="45" applyBorder="1" applyAlignment="1">
      <alignment horizontal="distributed" vertical="center"/>
    </xf>
    <xf numFmtId="0" fontId="2" fillId="0" borderId="21" xfId="45" applyBorder="1" applyAlignment="1">
      <alignment horizontal="distributed" vertical="center"/>
    </xf>
    <xf numFmtId="0" fontId="2" fillId="0" borderId="6" xfId="45" applyBorder="1" applyAlignment="1">
      <alignment horizontal="distributed" vertical="center"/>
    </xf>
    <xf numFmtId="0" fontId="2" fillId="0" borderId="0" xfId="45" applyAlignment="1">
      <alignment horizontal="distributed" vertical="center"/>
    </xf>
    <xf numFmtId="0" fontId="7" fillId="0" borderId="101" xfId="45" applyFont="1" applyBorder="1" applyAlignment="1">
      <alignment horizontal="center" vertical="center"/>
    </xf>
    <xf numFmtId="0" fontId="7" fillId="0" borderId="90" xfId="45" applyFont="1" applyBorder="1" applyAlignment="1">
      <alignment horizontal="center" vertical="center"/>
    </xf>
    <xf numFmtId="0" fontId="7" fillId="0" borderId="102" xfId="45" applyFont="1" applyBorder="1" applyAlignment="1">
      <alignment horizontal="center" vertical="center"/>
    </xf>
    <xf numFmtId="0" fontId="7" fillId="0" borderId="91" xfId="45" applyFont="1" applyBorder="1" applyAlignment="1">
      <alignment horizontal="center" vertical="center"/>
    </xf>
    <xf numFmtId="0" fontId="7" fillId="0" borderId="8" xfId="45" applyFont="1" applyBorder="1" applyAlignment="1">
      <alignment horizontal="center" vertical="center"/>
    </xf>
    <xf numFmtId="38" fontId="5" fillId="0" borderId="34" xfId="33" applyFont="1" applyBorder="1" applyAlignment="1">
      <alignment horizontal="right" vertical="center"/>
    </xf>
    <xf numFmtId="0" fontId="7" fillId="0" borderId="10" xfId="45" applyFont="1" applyBorder="1" applyAlignment="1">
      <alignment horizontal="center" vertical="center" wrapText="1"/>
    </xf>
    <xf numFmtId="0" fontId="2" fillId="0" borderId="33" xfId="45" applyFont="1" applyBorder="1" applyAlignment="1">
      <alignment horizontal="center" vertical="center"/>
    </xf>
    <xf numFmtId="0" fontId="2" fillId="0" borderId="32" xfId="45" applyFont="1" applyBorder="1" applyAlignment="1">
      <alignment horizontal="center" vertical="center"/>
    </xf>
    <xf numFmtId="0" fontId="7" fillId="0" borderId="21" xfId="45" applyFont="1" applyBorder="1" applyAlignment="1">
      <alignment horizontal="left" vertical="center" wrapText="1"/>
    </xf>
    <xf numFmtId="0" fontId="7" fillId="0" borderId="9" xfId="45" applyFont="1" applyBorder="1" applyAlignment="1">
      <alignment horizontal="left" vertical="center"/>
    </xf>
    <xf numFmtId="0" fontId="7" fillId="0" borderId="50" xfId="45" applyFont="1" applyBorder="1" applyAlignment="1">
      <alignment horizontal="left" vertical="center"/>
    </xf>
    <xf numFmtId="0" fontId="7" fillId="0" borderId="24" xfId="45" applyFont="1" applyBorder="1" applyAlignment="1">
      <alignment horizontal="left" vertical="center"/>
    </xf>
    <xf numFmtId="0" fontId="7" fillId="0" borderId="5" xfId="45" applyFont="1" applyBorder="1" applyAlignment="1">
      <alignment horizontal="center" vertical="center"/>
    </xf>
    <xf numFmtId="186" fontId="7" fillId="0" borderId="5" xfId="45" applyNumberFormat="1" applyFont="1" applyBorder="1" applyAlignment="1">
      <alignment horizontal="center" vertical="center"/>
    </xf>
    <xf numFmtId="186" fontId="7" fillId="0" borderId="10" xfId="45" applyNumberFormat="1" applyFont="1" applyBorder="1" applyAlignment="1">
      <alignment horizontal="center" vertical="center"/>
    </xf>
    <xf numFmtId="186" fontId="7" fillId="0" borderId="7" xfId="45" applyNumberFormat="1" applyFont="1" applyBorder="1" applyAlignment="1">
      <alignment horizontal="center" vertical="center"/>
    </xf>
    <xf numFmtId="186" fontId="7" fillId="0" borderId="11" xfId="45" applyNumberFormat="1" applyFont="1" applyBorder="1" applyAlignment="1">
      <alignment horizontal="center" vertical="center"/>
    </xf>
    <xf numFmtId="38" fontId="7" fillId="0" borderId="5" xfId="33" applyFont="1" applyBorder="1" applyAlignment="1">
      <alignment horizontal="right" vertical="center"/>
    </xf>
    <xf numFmtId="38" fontId="7" fillId="0" borderId="7" xfId="33" applyFont="1" applyBorder="1" applyAlignment="1">
      <alignment horizontal="right" vertical="center"/>
    </xf>
    <xf numFmtId="0" fontId="2" fillId="0" borderId="94" xfId="45" applyFont="1" applyBorder="1" applyAlignment="1">
      <alignment horizontal="center" vertical="center"/>
    </xf>
    <xf numFmtId="49" fontId="5" fillId="0" borderId="45" xfId="45" applyNumberFormat="1" applyFont="1" applyBorder="1" applyAlignment="1">
      <alignment horizontal="left" vertical="center"/>
    </xf>
    <xf numFmtId="0" fontId="7" fillId="0" borderId="9" xfId="45" applyFont="1" applyBorder="1" applyAlignment="1">
      <alignment horizontal="left" vertical="center" wrapText="1"/>
    </xf>
    <xf numFmtId="0" fontId="7" fillId="0" borderId="7" xfId="45" applyFont="1" applyBorder="1" applyAlignment="1">
      <alignment horizontal="center" vertical="center" wrapText="1"/>
    </xf>
    <xf numFmtId="0" fontId="2" fillId="0" borderId="5" xfId="45" applyFont="1" applyBorder="1" applyAlignment="1">
      <alignment horizontal="center" vertical="center"/>
    </xf>
    <xf numFmtId="0" fontId="2" fillId="0" borderId="10" xfId="45" applyFont="1" applyBorder="1" applyAlignment="1">
      <alignment horizontal="center" vertical="center"/>
    </xf>
    <xf numFmtId="0" fontId="2" fillId="0" borderId="95" xfId="45" applyFont="1" applyBorder="1" applyAlignment="1">
      <alignment horizontal="center" vertical="center"/>
    </xf>
    <xf numFmtId="0" fontId="2" fillId="0" borderId="11" xfId="45" applyFont="1" applyBorder="1" applyAlignment="1">
      <alignment horizontal="center" vertical="center"/>
    </xf>
    <xf numFmtId="0" fontId="2" fillId="0" borderId="7" xfId="45" applyFont="1" applyBorder="1" applyAlignment="1">
      <alignment horizontal="center" vertical="center"/>
    </xf>
    <xf numFmtId="186" fontId="7" fillId="0" borderId="27" xfId="45" applyNumberFormat="1" applyFont="1" applyBorder="1" applyAlignment="1">
      <alignment horizontal="center" vertical="center"/>
    </xf>
    <xf numFmtId="186" fontId="7" fillId="0" borderId="25" xfId="45" applyNumberFormat="1" applyFont="1" applyBorder="1" applyAlignment="1">
      <alignment horizontal="center" vertical="center"/>
    </xf>
    <xf numFmtId="0" fontId="7" fillId="0" borderId="50" xfId="45" applyFont="1" applyBorder="1" applyAlignment="1">
      <alignment horizontal="center" vertical="center"/>
    </xf>
    <xf numFmtId="0" fontId="7" fillId="0" borderId="21" xfId="45" applyFont="1" applyBorder="1" applyAlignment="1">
      <alignment horizontal="center" vertical="center"/>
    </xf>
    <xf numFmtId="0" fontId="7" fillId="0" borderId="92" xfId="45" applyFont="1" applyBorder="1" applyAlignment="1">
      <alignment horizontal="center" vertical="center"/>
    </xf>
    <xf numFmtId="0" fontId="7" fillId="0" borderId="93" xfId="45" applyFont="1" applyBorder="1" applyAlignment="1">
      <alignment horizontal="center" vertical="center"/>
    </xf>
    <xf numFmtId="0" fontId="7" fillId="0" borderId="88" xfId="45" applyFont="1" applyBorder="1" applyAlignment="1">
      <alignment horizontal="center" vertical="center"/>
    </xf>
    <xf numFmtId="0" fontId="7" fillId="0" borderId="89" xfId="45" applyFont="1" applyBorder="1" applyAlignment="1">
      <alignment horizontal="center" vertical="center"/>
    </xf>
    <xf numFmtId="0" fontId="7" fillId="0" borderId="24" xfId="45" applyFont="1" applyBorder="1" applyAlignment="1">
      <alignment horizontal="center" vertical="center"/>
    </xf>
    <xf numFmtId="186" fontId="7" fillId="0" borderId="46" xfId="45" applyNumberFormat="1" applyFont="1" applyBorder="1" applyAlignment="1">
      <alignment horizontal="center" vertical="center"/>
    </xf>
    <xf numFmtId="201" fontId="5" fillId="0" borderId="4" xfId="45" applyNumberFormat="1" applyFont="1" applyFill="1" applyBorder="1" applyAlignment="1">
      <alignment horizontal="right" vertical="center"/>
    </xf>
    <xf numFmtId="201" fontId="1" fillId="0" borderId="4" xfId="0" applyNumberFormat="1" applyFont="1" applyFill="1" applyBorder="1" applyAlignment="1">
      <alignment horizontal="right" vertical="center"/>
    </xf>
    <xf numFmtId="0" fontId="7" fillId="0" borderId="20" xfId="45" applyFont="1" applyBorder="1" applyAlignment="1">
      <alignment horizontal="center" vertical="center" wrapText="1"/>
    </xf>
    <xf numFmtId="0" fontId="7" fillId="0" borderId="1" xfId="45" applyFont="1" applyBorder="1" applyAlignment="1">
      <alignment horizontal="center" vertical="center" wrapText="1"/>
    </xf>
    <xf numFmtId="0" fontId="7" fillId="0" borderId="8" xfId="45" applyFont="1" applyBorder="1" applyAlignment="1">
      <alignment horizontal="center" vertical="center" wrapText="1"/>
    </xf>
    <xf numFmtId="0" fontId="7" fillId="0" borderId="17" xfId="45" applyFont="1" applyBorder="1" applyAlignment="1">
      <alignment horizontal="center" vertical="center" wrapText="1"/>
    </xf>
    <xf numFmtId="0" fontId="7" fillId="33" borderId="30" xfId="45" applyFont="1" applyFill="1" applyBorder="1" applyAlignment="1">
      <alignment horizontal="distributed" vertical="center" wrapText="1"/>
    </xf>
    <xf numFmtId="0" fontId="2" fillId="33" borderId="12" xfId="45" applyFill="1" applyBorder="1" applyAlignment="1">
      <alignment horizontal="distributed" vertical="center"/>
    </xf>
    <xf numFmtId="0" fontId="2" fillId="33" borderId="6" xfId="45" applyFill="1" applyBorder="1" applyAlignment="1">
      <alignment horizontal="distributed" vertical="center"/>
    </xf>
    <xf numFmtId="0" fontId="2" fillId="33" borderId="0" xfId="45" applyFill="1" applyBorder="1" applyAlignment="1">
      <alignment horizontal="distributed" vertical="center"/>
    </xf>
    <xf numFmtId="0" fontId="2" fillId="33" borderId="16" xfId="45" applyFill="1" applyBorder="1" applyAlignment="1">
      <alignment horizontal="distributed" vertical="center"/>
    </xf>
    <xf numFmtId="0" fontId="2" fillId="33" borderId="4" xfId="45" applyFill="1" applyBorder="1" applyAlignment="1">
      <alignment horizontal="distributed" vertical="center"/>
    </xf>
    <xf numFmtId="0" fontId="7" fillId="0" borderId="51" xfId="45" applyFont="1" applyBorder="1" applyAlignment="1">
      <alignment horizontal="center" vertical="center"/>
    </xf>
    <xf numFmtId="0" fontId="7" fillId="0" borderId="52" xfId="45" applyFont="1" applyBorder="1" applyAlignment="1">
      <alignment horizontal="center" vertical="center"/>
    </xf>
    <xf numFmtId="0" fontId="7" fillId="0" borderId="45" xfId="45" applyFont="1" applyBorder="1" applyAlignment="1">
      <alignment horizontal="center" vertical="center"/>
    </xf>
    <xf numFmtId="0" fontId="7" fillId="0" borderId="53" xfId="45" applyFont="1" applyBorder="1" applyAlignment="1">
      <alignment horizontal="center" vertical="center"/>
    </xf>
    <xf numFmtId="0" fontId="7" fillId="0" borderId="24" xfId="45" applyFont="1" applyBorder="1" applyAlignment="1">
      <alignment horizontal="left" vertical="center" wrapText="1"/>
    </xf>
    <xf numFmtId="0" fontId="7" fillId="33" borderId="99" xfId="45" applyFont="1" applyFill="1" applyBorder="1" applyAlignment="1">
      <alignment horizontal="distributed" vertical="center"/>
    </xf>
    <xf numFmtId="0" fontId="7" fillId="33" borderId="84" xfId="45" applyFont="1" applyFill="1" applyBorder="1" applyAlignment="1">
      <alignment horizontal="distributed" vertical="center"/>
    </xf>
    <xf numFmtId="0" fontId="7" fillId="33" borderId="98" xfId="45" applyFont="1" applyFill="1" applyBorder="1" applyAlignment="1">
      <alignment horizontal="distributed" vertical="center"/>
    </xf>
    <xf numFmtId="0" fontId="7" fillId="33" borderId="81" xfId="45" applyFont="1" applyFill="1" applyBorder="1" applyAlignment="1">
      <alignment horizontal="distributed" vertical="center"/>
    </xf>
    <xf numFmtId="0" fontId="7" fillId="33" borderId="79" xfId="45" applyFont="1" applyFill="1" applyBorder="1" applyAlignment="1">
      <alignment horizontal="distributed" vertical="center"/>
    </xf>
    <xf numFmtId="0" fontId="7" fillId="33" borderId="49" xfId="45" applyFont="1" applyFill="1" applyBorder="1" applyAlignment="1">
      <alignment horizontal="distributed" vertical="center"/>
    </xf>
    <xf numFmtId="0" fontId="7" fillId="33" borderId="100" xfId="45" applyFont="1" applyFill="1" applyBorder="1" applyAlignment="1">
      <alignment horizontal="distributed" vertical="center"/>
    </xf>
    <xf numFmtId="0" fontId="7" fillId="33" borderId="27" xfId="45" applyFont="1" applyFill="1" applyBorder="1" applyAlignment="1">
      <alignment horizontal="distributed" vertical="center" wrapText="1"/>
    </xf>
    <xf numFmtId="0" fontId="7" fillId="33" borderId="25" xfId="45" applyFont="1" applyFill="1" applyBorder="1" applyAlignment="1">
      <alignment horizontal="distributed" vertical="center"/>
    </xf>
    <xf numFmtId="0" fontId="7" fillId="33" borderId="46" xfId="45" applyFont="1" applyFill="1" applyBorder="1" applyAlignment="1">
      <alignment horizontal="distributed" vertical="center"/>
    </xf>
    <xf numFmtId="0" fontId="9" fillId="35" borderId="5" xfId="45" applyFont="1" applyFill="1" applyBorder="1" applyAlignment="1">
      <alignment horizontal="center" vertical="center" textRotation="255"/>
    </xf>
    <xf numFmtId="0" fontId="9" fillId="35" borderId="7" xfId="45" applyFont="1" applyFill="1" applyBorder="1" applyAlignment="1">
      <alignment horizontal="center" vertical="center" textRotation="255"/>
    </xf>
    <xf numFmtId="57" fontId="7" fillId="0" borderId="20" xfId="45" applyNumberFormat="1" applyFont="1" applyBorder="1" applyAlignment="1">
      <alignment horizontal="center" vertical="center"/>
    </xf>
    <xf numFmtId="57" fontId="7" fillId="0" borderId="50" xfId="45" applyNumberFormat="1" applyFont="1" applyBorder="1" applyAlignment="1">
      <alignment horizontal="center" vertical="center"/>
    </xf>
    <xf numFmtId="0" fontId="48" fillId="0" borderId="0" xfId="45" applyFont="1" applyAlignment="1">
      <alignment horizontal="left" vertical="center"/>
    </xf>
    <xf numFmtId="0" fontId="5" fillId="0" borderId="5" xfId="45" applyFont="1" applyBorder="1" applyAlignment="1">
      <alignment horizontal="center" vertical="center"/>
    </xf>
    <xf numFmtId="0" fontId="5" fillId="0" borderId="7" xfId="45" applyFont="1" applyBorder="1" applyAlignment="1">
      <alignment horizontal="center" vertical="center"/>
    </xf>
    <xf numFmtId="0" fontId="7" fillId="0" borderId="7" xfId="45" applyFont="1" applyBorder="1" applyAlignment="1">
      <alignment horizontal="center" vertical="center"/>
    </xf>
    <xf numFmtId="180" fontId="7" fillId="0" borderId="27" xfId="45" applyNumberFormat="1" applyFont="1" applyBorder="1" applyAlignment="1">
      <alignment horizontal="center" vertical="center"/>
    </xf>
    <xf numFmtId="180" fontId="7" fillId="0" borderId="26" xfId="45" applyNumberFormat="1" applyFont="1" applyBorder="1" applyAlignment="1">
      <alignment horizontal="center" vertical="center"/>
    </xf>
    <xf numFmtId="0" fontId="7" fillId="0" borderId="27" xfId="45" applyFont="1" applyBorder="1" applyAlignment="1">
      <alignment horizontal="center" vertical="center"/>
    </xf>
    <xf numFmtId="0" fontId="7" fillId="0" borderId="46" xfId="45" applyFont="1" applyBorder="1" applyAlignment="1">
      <alignment horizontal="center" vertical="center"/>
    </xf>
    <xf numFmtId="0" fontId="7" fillId="0" borderId="26" xfId="45" applyFont="1" applyBorder="1" applyAlignment="1">
      <alignment horizontal="center" vertical="center"/>
    </xf>
    <xf numFmtId="0" fontId="5" fillId="0" borderId="11" xfId="45" applyFont="1" applyBorder="1" applyAlignment="1">
      <alignment horizontal="center" vertical="center"/>
    </xf>
    <xf numFmtId="0" fontId="7" fillId="33" borderId="86" xfId="45" applyFont="1" applyFill="1" applyBorder="1" applyAlignment="1">
      <alignment horizontal="distributed" wrapText="1"/>
    </xf>
    <xf numFmtId="0" fontId="7" fillId="33" borderId="87" xfId="45" applyFont="1" applyFill="1" applyBorder="1" applyAlignment="1">
      <alignment horizontal="distributed" wrapText="1"/>
    </xf>
    <xf numFmtId="0" fontId="7" fillId="33" borderId="1" xfId="45" applyFont="1" applyFill="1" applyBorder="1" applyAlignment="1">
      <alignment horizontal="distributed" wrapText="1"/>
    </xf>
    <xf numFmtId="0" fontId="7" fillId="33" borderId="21" xfId="45" applyFont="1" applyFill="1" applyBorder="1" applyAlignment="1">
      <alignment horizontal="distributed" wrapText="1"/>
    </xf>
    <xf numFmtId="0" fontId="7" fillId="33" borderId="1" xfId="45" applyFont="1" applyFill="1" applyBorder="1" applyAlignment="1">
      <alignment horizontal="center" vertical="center" wrapText="1"/>
    </xf>
    <xf numFmtId="0" fontId="7" fillId="33" borderId="21" xfId="45" applyFont="1" applyFill="1" applyBorder="1" applyAlignment="1">
      <alignment horizontal="center" vertical="center" wrapText="1"/>
    </xf>
    <xf numFmtId="0" fontId="7" fillId="33" borderId="8" xfId="45" applyFont="1" applyFill="1" applyBorder="1" applyAlignment="1">
      <alignment horizontal="center" vertical="center" wrapText="1"/>
    </xf>
    <xf numFmtId="0" fontId="7" fillId="33" borderId="9" xfId="45" applyFont="1" applyFill="1" applyBorder="1" applyAlignment="1">
      <alignment horizontal="center" vertical="center" wrapText="1"/>
    </xf>
    <xf numFmtId="0" fontId="7" fillId="0" borderId="12" xfId="45" applyFont="1" applyBorder="1" applyAlignment="1">
      <alignment horizontal="left" vertical="center" wrapText="1"/>
    </xf>
    <xf numFmtId="0" fontId="2" fillId="0" borderId="12" xfId="45" applyFont="1" applyBorder="1" applyAlignment="1">
      <alignment horizontal="left" vertical="center"/>
    </xf>
    <xf numFmtId="0" fontId="2" fillId="0" borderId="0" xfId="45" applyFont="1" applyAlignment="1">
      <alignment horizontal="left"/>
    </xf>
    <xf numFmtId="0" fontId="7" fillId="33" borderId="10" xfId="45" applyFont="1" applyFill="1" applyBorder="1" applyAlignment="1">
      <alignment horizontal="distributed" vertical="center" wrapText="1"/>
    </xf>
    <xf numFmtId="0" fontId="7" fillId="33" borderId="97" xfId="45" applyFont="1" applyFill="1" applyBorder="1" applyAlignment="1">
      <alignment horizontal="distributed" vertical="center"/>
    </xf>
    <xf numFmtId="0" fontId="7" fillId="33" borderId="83" xfId="45" applyFont="1" applyFill="1" applyBorder="1" applyAlignment="1">
      <alignment horizontal="distributed" vertical="center"/>
    </xf>
    <xf numFmtId="0" fontId="7" fillId="33" borderId="86" xfId="45" applyFont="1" applyFill="1" applyBorder="1" applyAlignment="1">
      <alignment horizontal="distributed" vertical="center" indent="1"/>
    </xf>
    <xf numFmtId="0" fontId="0" fillId="33" borderId="12" xfId="0" applyFill="1" applyBorder="1" applyAlignment="1">
      <alignment horizontal="distributed" vertical="center" indent="1"/>
    </xf>
    <xf numFmtId="0" fontId="0" fillId="33" borderId="87" xfId="0" applyFill="1" applyBorder="1" applyAlignment="1">
      <alignment horizontal="distributed" vertical="center" indent="1"/>
    </xf>
    <xf numFmtId="0" fontId="0" fillId="33" borderId="8" xfId="0" applyFill="1" applyBorder="1" applyAlignment="1">
      <alignment horizontal="distributed" vertical="center" indent="1"/>
    </xf>
    <xf numFmtId="0" fontId="0" fillId="33" borderId="29" xfId="0" applyFill="1" applyBorder="1" applyAlignment="1">
      <alignment horizontal="distributed" vertical="center" indent="1"/>
    </xf>
    <xf numFmtId="0" fontId="0" fillId="33" borderId="9" xfId="0" applyFill="1" applyBorder="1" applyAlignment="1">
      <alignment horizontal="distributed" vertical="center" indent="1"/>
    </xf>
    <xf numFmtId="0" fontId="5" fillId="33" borderId="83" xfId="0" applyFont="1" applyFill="1" applyBorder="1" applyAlignment="1">
      <alignment horizontal="distributed" vertical="center" indent="2"/>
    </xf>
    <xf numFmtId="0" fontId="5" fillId="33" borderId="10" xfId="0" applyFont="1" applyFill="1" applyBorder="1" applyAlignment="1">
      <alignment horizontal="distributed" vertical="center" indent="2"/>
    </xf>
    <xf numFmtId="0" fontId="5" fillId="33" borderId="7" xfId="0" applyFont="1" applyFill="1" applyBorder="1" applyAlignment="1">
      <alignment horizontal="distributed" vertical="center" indent="2"/>
    </xf>
    <xf numFmtId="0" fontId="7" fillId="33" borderId="5" xfId="45" applyFont="1" applyFill="1" applyBorder="1" applyAlignment="1">
      <alignment horizontal="center" vertical="center" textRotation="255" shrinkToFit="1"/>
    </xf>
    <xf numFmtId="0" fontId="0" fillId="33" borderId="10" xfId="0" applyFill="1" applyBorder="1" applyAlignment="1">
      <alignment horizontal="center" vertical="center" textRotation="255" shrinkToFit="1"/>
    </xf>
    <xf numFmtId="0" fontId="0" fillId="33" borderId="7" xfId="0" applyFill="1" applyBorder="1" applyAlignment="1">
      <alignment horizontal="center" vertical="center" textRotation="255" shrinkToFit="1"/>
    </xf>
    <xf numFmtId="188" fontId="5" fillId="0" borderId="4" xfId="45" applyNumberFormat="1" applyFont="1" applyBorder="1" applyAlignment="1">
      <alignment horizontal="center" vertical="center"/>
    </xf>
    <xf numFmtId="182" fontId="5" fillId="0" borderId="36" xfId="45" applyNumberFormat="1" applyFont="1" applyBorder="1" applyAlignment="1">
      <alignment horizontal="right" vertical="center"/>
    </xf>
    <xf numFmtId="0" fontId="5" fillId="0" borderId="55" xfId="0" applyFont="1" applyBorder="1" applyAlignment="1">
      <alignment horizontal="right" vertical="center"/>
    </xf>
    <xf numFmtId="0" fontId="5" fillId="33" borderId="82" xfId="0" applyFont="1" applyFill="1" applyBorder="1" applyAlignment="1">
      <alignment horizontal="center" vertical="center"/>
    </xf>
    <xf numFmtId="0" fontId="5" fillId="33" borderId="57" xfId="0" applyFont="1" applyFill="1" applyBorder="1" applyAlignment="1">
      <alignment horizontal="center" vertical="center"/>
    </xf>
    <xf numFmtId="0" fontId="5" fillId="33" borderId="77" xfId="0" applyFont="1" applyFill="1" applyBorder="1" applyAlignment="1">
      <alignment horizontal="center" vertical="center"/>
    </xf>
    <xf numFmtId="0" fontId="5" fillId="0" borderId="35" xfId="0" applyFont="1" applyBorder="1" applyAlignment="1">
      <alignment horizontal="right" vertical="center"/>
    </xf>
    <xf numFmtId="0" fontId="5" fillId="0" borderId="39" xfId="0" applyFont="1" applyBorder="1" applyAlignment="1">
      <alignment horizontal="right" vertical="center"/>
    </xf>
    <xf numFmtId="0" fontId="5" fillId="0" borderId="36" xfId="0" applyFont="1" applyBorder="1" applyAlignment="1">
      <alignment horizontal="right" vertical="center"/>
    </xf>
    <xf numFmtId="0" fontId="5" fillId="0" borderId="42" xfId="0" applyFont="1" applyBorder="1" applyAlignment="1">
      <alignment horizontal="right" vertical="center"/>
    </xf>
    <xf numFmtId="182" fontId="5" fillId="0" borderId="35" xfId="45" applyNumberFormat="1" applyFont="1" applyBorder="1" applyAlignment="1">
      <alignment horizontal="right" vertical="center"/>
    </xf>
    <xf numFmtId="0" fontId="5" fillId="0" borderId="58" xfId="0" applyFont="1" applyBorder="1" applyAlignment="1">
      <alignment horizontal="right" vertical="center"/>
    </xf>
    <xf numFmtId="0" fontId="7" fillId="33" borderId="103" xfId="45" applyFont="1" applyFill="1" applyBorder="1" applyAlignment="1">
      <alignment horizontal="distributed" vertical="center" wrapText="1"/>
    </xf>
    <xf numFmtId="0" fontId="7" fillId="0" borderId="48" xfId="44" applyFont="1" applyBorder="1" applyAlignment="1">
      <alignment vertical="center"/>
    </xf>
    <xf numFmtId="0" fontId="0" fillId="0" borderId="58" xfId="0" applyBorder="1" applyAlignment="1">
      <alignment vertical="center"/>
    </xf>
    <xf numFmtId="0" fontId="7" fillId="0" borderId="3" xfId="44" applyFont="1" applyBorder="1" applyAlignment="1">
      <alignment vertical="center"/>
    </xf>
    <xf numFmtId="0" fontId="0" fillId="0" borderId="55" xfId="0" applyBorder="1" applyAlignment="1">
      <alignment vertical="center"/>
    </xf>
    <xf numFmtId="0" fontId="7" fillId="33" borderId="61" xfId="44" applyFont="1" applyFill="1" applyBorder="1" applyAlignment="1">
      <alignment horizontal="distributed" vertical="center" indent="1"/>
    </xf>
    <xf numFmtId="0" fontId="7" fillId="33" borderId="104" xfId="44" applyFont="1" applyFill="1" applyBorder="1" applyAlignment="1">
      <alignment horizontal="distributed" vertical="center" indent="1"/>
    </xf>
    <xf numFmtId="0" fontId="48" fillId="0" borderId="0" xfId="44" applyFont="1" applyAlignment="1">
      <alignment horizontal="left" vertical="center"/>
    </xf>
    <xf numFmtId="0" fontId="7" fillId="33" borderId="61" xfId="44" applyFont="1" applyFill="1" applyBorder="1" applyAlignment="1">
      <alignment horizontal="distributed" vertical="center" indent="2"/>
    </xf>
    <xf numFmtId="0" fontId="0" fillId="33" borderId="74" xfId="0" applyFill="1" applyBorder="1" applyAlignment="1">
      <alignment horizontal="distributed" vertical="center" indent="2"/>
    </xf>
    <xf numFmtId="0" fontId="0" fillId="33" borderId="62" xfId="0" applyFill="1" applyBorder="1" applyAlignment="1">
      <alignment horizontal="distributed" vertical="center" indent="2"/>
    </xf>
    <xf numFmtId="0" fontId="7" fillId="0" borderId="29" xfId="44" applyFont="1" applyBorder="1" applyAlignment="1">
      <alignment vertical="center"/>
    </xf>
    <xf numFmtId="0" fontId="0" fillId="0" borderId="28" xfId="0" applyBorder="1" applyAlignment="1">
      <alignment vertical="center"/>
    </xf>
    <xf numFmtId="58" fontId="5" fillId="0" borderId="21" xfId="45" applyNumberFormat="1" applyFont="1" applyBorder="1" applyAlignment="1">
      <alignment vertical="center"/>
    </xf>
    <xf numFmtId="58" fontId="5" fillId="0" borderId="1" xfId="45" applyNumberFormat="1" applyFont="1" applyBorder="1" applyAlignment="1">
      <alignment vertical="center"/>
    </xf>
    <xf numFmtId="0" fontId="1" fillId="0" borderId="0" xfId="0" applyFont="1" applyAlignment="1">
      <alignment vertical="center"/>
    </xf>
    <xf numFmtId="58" fontId="5" fillId="0" borderId="52" xfId="45" applyNumberFormat="1" applyFont="1" applyBorder="1" applyAlignment="1">
      <alignment horizontal="center" vertical="center"/>
    </xf>
    <xf numFmtId="58" fontId="5" fillId="0" borderId="10" xfId="45" applyNumberFormat="1" applyFont="1" applyBorder="1" applyAlignment="1">
      <alignment horizontal="center" vertical="center"/>
    </xf>
    <xf numFmtId="0" fontId="5" fillId="33" borderId="97" xfId="45" applyFont="1" applyFill="1" applyBorder="1" applyAlignment="1">
      <alignment horizontal="distributed" vertical="center" wrapText="1"/>
    </xf>
    <xf numFmtId="0" fontId="5" fillId="33" borderId="83" xfId="45" applyFont="1" applyFill="1" applyBorder="1" applyAlignment="1">
      <alignment horizontal="distributed" vertical="center"/>
    </xf>
    <xf numFmtId="0" fontId="5" fillId="33" borderId="52" xfId="45" applyFont="1" applyFill="1" applyBorder="1" applyAlignment="1">
      <alignment horizontal="distributed" vertical="center"/>
    </xf>
    <xf numFmtId="0" fontId="5" fillId="33" borderId="10" xfId="45" applyFont="1" applyFill="1" applyBorder="1" applyAlignment="1">
      <alignment horizontal="distributed" vertical="center"/>
    </xf>
    <xf numFmtId="0" fontId="5" fillId="33" borderId="45" xfId="45" applyFont="1" applyFill="1" applyBorder="1" applyAlignment="1">
      <alignment horizontal="distributed" vertical="center"/>
    </xf>
    <xf numFmtId="0" fontId="5" fillId="33" borderId="7" xfId="45" applyFont="1" applyFill="1" applyBorder="1" applyAlignment="1">
      <alignment horizontal="distributed" vertical="center"/>
    </xf>
    <xf numFmtId="58" fontId="5" fillId="0" borderId="12" xfId="45" applyNumberFormat="1" applyFont="1" applyBorder="1" applyAlignment="1">
      <alignment vertical="center" wrapText="1"/>
    </xf>
    <xf numFmtId="58" fontId="5" fillId="0" borderId="12" xfId="45" applyNumberFormat="1" applyFont="1" applyBorder="1" applyAlignment="1">
      <alignment vertical="center"/>
    </xf>
    <xf numFmtId="0" fontId="2" fillId="0" borderId="12" xfId="45" applyBorder="1" applyAlignment="1">
      <alignment vertical="center"/>
    </xf>
    <xf numFmtId="58" fontId="5" fillId="0" borderId="6" xfId="45" applyNumberFormat="1" applyFont="1" applyBorder="1" applyAlignment="1">
      <alignment horizontal="center" vertical="center"/>
    </xf>
    <xf numFmtId="58" fontId="5" fillId="0" borderId="21" xfId="45" applyNumberFormat="1" applyFont="1" applyBorder="1" applyAlignment="1">
      <alignment horizontal="center" vertical="center"/>
    </xf>
    <xf numFmtId="0" fontId="5" fillId="0" borderId="4" xfId="45" applyFont="1" applyBorder="1" applyAlignment="1">
      <alignment horizontal="right" vertical="center"/>
    </xf>
    <xf numFmtId="0" fontId="5" fillId="33" borderId="83" xfId="45" applyFont="1" applyFill="1" applyBorder="1" applyAlignment="1">
      <alignment horizontal="distributed" vertical="center" wrapText="1"/>
    </xf>
    <xf numFmtId="0" fontId="2" fillId="33" borderId="10" xfId="45" applyFill="1" applyBorder="1" applyAlignment="1">
      <alignment horizontal="distributed" vertical="center"/>
    </xf>
    <xf numFmtId="0" fontId="2" fillId="33" borderId="7" xfId="45" applyFill="1" applyBorder="1" applyAlignment="1">
      <alignment horizontal="distributed" vertical="center"/>
    </xf>
    <xf numFmtId="0" fontId="5" fillId="34" borderId="0" xfId="45" applyFont="1" applyFill="1" applyBorder="1" applyAlignment="1">
      <alignment horizontal="center" vertical="center"/>
    </xf>
    <xf numFmtId="0" fontId="5" fillId="34" borderId="14" xfId="45" applyFont="1" applyFill="1" applyBorder="1" applyAlignment="1">
      <alignment horizontal="center" vertical="center"/>
    </xf>
    <xf numFmtId="0" fontId="5" fillId="33" borderId="86" xfId="45" applyFont="1" applyFill="1" applyBorder="1" applyAlignment="1">
      <alignment horizontal="distributed" vertical="center" indent="5"/>
    </xf>
    <xf numFmtId="0" fontId="5" fillId="33" borderId="12" xfId="45" applyFont="1" applyFill="1" applyBorder="1" applyAlignment="1">
      <alignment horizontal="distributed" vertical="center" indent="5"/>
    </xf>
    <xf numFmtId="0" fontId="5" fillId="33" borderId="87" xfId="45" applyFont="1" applyFill="1" applyBorder="1" applyAlignment="1">
      <alignment horizontal="distributed" vertical="center" indent="5"/>
    </xf>
    <xf numFmtId="0" fontId="5" fillId="33" borderId="1" xfId="45" applyFont="1" applyFill="1" applyBorder="1" applyAlignment="1">
      <alignment horizontal="distributed" vertical="center" indent="5"/>
    </xf>
    <xf numFmtId="0" fontId="5" fillId="33" borderId="0" xfId="45" applyFont="1" applyFill="1" applyBorder="1" applyAlignment="1">
      <alignment horizontal="distributed" vertical="center" indent="5"/>
    </xf>
    <xf numFmtId="0" fontId="5" fillId="33" borderId="21" xfId="45" applyFont="1" applyFill="1" applyBorder="1" applyAlignment="1">
      <alignment horizontal="distributed" vertical="center" indent="5"/>
    </xf>
    <xf numFmtId="0" fontId="5" fillId="33" borderId="8" xfId="45" applyFont="1" applyFill="1" applyBorder="1" applyAlignment="1">
      <alignment horizontal="distributed" vertical="center" indent="5"/>
    </xf>
    <xf numFmtId="0" fontId="5" fillId="33" borderId="29" xfId="45" applyFont="1" applyFill="1" applyBorder="1" applyAlignment="1">
      <alignment horizontal="distributed" vertical="center" indent="5"/>
    </xf>
    <xf numFmtId="0" fontId="5" fillId="33" borderId="9" xfId="45" applyFont="1" applyFill="1" applyBorder="1" applyAlignment="1">
      <alignment horizontal="distributed" vertical="center" indent="5"/>
    </xf>
    <xf numFmtId="58" fontId="5" fillId="0" borderId="53" xfId="45" applyNumberFormat="1" applyFont="1" applyBorder="1" applyAlignment="1">
      <alignment horizontal="center" vertical="center"/>
    </xf>
    <xf numFmtId="58" fontId="5" fillId="0" borderId="11" xfId="45" applyNumberFormat="1" applyFont="1" applyBorder="1" applyAlignment="1">
      <alignment horizontal="center" vertical="center"/>
    </xf>
    <xf numFmtId="0" fontId="56" fillId="0" borderId="0" xfId="45" applyFont="1" applyAlignment="1">
      <alignment horizontal="left" vertical="center"/>
    </xf>
    <xf numFmtId="0" fontId="59" fillId="0" borderId="4" xfId="45" applyFont="1" applyBorder="1" applyAlignment="1">
      <alignment horizontal="right" vertical="center"/>
    </xf>
    <xf numFmtId="58" fontId="5" fillId="0" borderId="21" xfId="45" applyNumberFormat="1" applyFont="1" applyBorder="1" applyAlignment="1">
      <alignment vertical="top"/>
    </xf>
    <xf numFmtId="58" fontId="5" fillId="0" borderId="1" xfId="45" applyNumberFormat="1" applyFont="1" applyBorder="1" applyAlignment="1">
      <alignment vertical="top"/>
    </xf>
    <xf numFmtId="0" fontId="1" fillId="0" borderId="0" xfId="0" applyFont="1" applyAlignment="1">
      <alignment vertical="top"/>
    </xf>
    <xf numFmtId="0" fontId="57" fillId="0" borderId="0" xfId="0" applyFont="1" applyAlignment="1">
      <alignment vertical="center"/>
    </xf>
    <xf numFmtId="58" fontId="7" fillId="0" borderId="6" xfId="45" applyNumberFormat="1" applyFont="1" applyBorder="1" applyAlignment="1">
      <alignment horizontal="center" vertical="center"/>
    </xf>
    <xf numFmtId="0" fontId="0" fillId="0" borderId="0" xfId="0" applyAlignment="1">
      <alignment horizontal="center" vertical="center"/>
    </xf>
    <xf numFmtId="0" fontId="0" fillId="0" borderId="21" xfId="0" applyBorder="1" applyAlignment="1">
      <alignment horizontal="center" vertical="center"/>
    </xf>
    <xf numFmtId="0" fontId="2" fillId="0" borderId="75" xfId="0" applyFont="1" applyBorder="1" applyAlignment="1">
      <alignment horizontal="left" vertical="center" wrapText="1"/>
    </xf>
    <xf numFmtId="0" fontId="1" fillId="0" borderId="74" xfId="0" applyFont="1" applyBorder="1" applyAlignment="1">
      <alignment vertical="center"/>
    </xf>
    <xf numFmtId="0" fontId="1" fillId="0" borderId="62" xfId="0" applyFont="1" applyBorder="1" applyAlignment="1">
      <alignment vertical="center"/>
    </xf>
    <xf numFmtId="0" fontId="2" fillId="0" borderId="75" xfId="0" applyFont="1" applyBorder="1" applyAlignment="1">
      <alignment horizontal="left" vertical="center"/>
    </xf>
    <xf numFmtId="0" fontId="1" fillId="0" borderId="75" xfId="0" applyFont="1" applyBorder="1" applyAlignment="1">
      <alignment vertical="center"/>
    </xf>
    <xf numFmtId="0" fontId="7" fillId="33" borderId="110" xfId="45" applyFont="1" applyFill="1" applyBorder="1" applyAlignment="1">
      <alignment horizontal="distributed" vertical="center" indent="3"/>
    </xf>
    <xf numFmtId="0" fontId="7" fillId="33" borderId="111" xfId="45" applyFont="1" applyFill="1" applyBorder="1" applyAlignment="1">
      <alignment horizontal="distributed" vertical="center" indent="3"/>
    </xf>
    <xf numFmtId="0" fontId="7" fillId="33" borderId="81" xfId="45" applyFont="1" applyFill="1" applyBorder="1" applyAlignment="1">
      <alignment horizontal="distributed" vertical="center" indent="1"/>
    </xf>
    <xf numFmtId="58" fontId="55" fillId="0" borderId="6" xfId="45" applyNumberFormat="1" applyFont="1" applyBorder="1" applyAlignment="1">
      <alignment horizontal="center" vertical="center"/>
    </xf>
    <xf numFmtId="0" fontId="57" fillId="0" borderId="0" xfId="0" applyFont="1" applyAlignment="1">
      <alignment horizontal="center" vertical="center"/>
    </xf>
    <xf numFmtId="0" fontId="57" fillId="0" borderId="21" xfId="0" applyFont="1" applyBorder="1" applyAlignment="1">
      <alignment horizontal="center" vertical="center"/>
    </xf>
    <xf numFmtId="58" fontId="55" fillId="0" borderId="16" xfId="45" applyNumberFormat="1" applyFont="1" applyBorder="1" applyAlignment="1">
      <alignment horizontal="center" vertical="center"/>
    </xf>
    <xf numFmtId="0" fontId="57" fillId="0" borderId="4" xfId="0" applyFont="1" applyBorder="1" applyAlignment="1">
      <alignment horizontal="center" vertical="center"/>
    </xf>
    <xf numFmtId="0" fontId="57" fillId="0" borderId="24" xfId="0" applyFont="1" applyBorder="1" applyAlignment="1">
      <alignment horizontal="center" vertical="center"/>
    </xf>
    <xf numFmtId="0" fontId="7" fillId="33" borderId="86" xfId="45" applyFont="1" applyFill="1" applyBorder="1" applyAlignment="1">
      <alignment horizontal="distributed" vertical="center" indent="2"/>
    </xf>
    <xf numFmtId="0" fontId="0" fillId="33" borderId="12" xfId="0" applyFill="1" applyBorder="1" applyAlignment="1">
      <alignment horizontal="distributed" vertical="center" indent="2"/>
    </xf>
    <xf numFmtId="0" fontId="0" fillId="33" borderId="105" xfId="0" applyFill="1" applyBorder="1" applyAlignment="1">
      <alignment horizontal="distributed" vertical="center" indent="2"/>
    </xf>
    <xf numFmtId="0" fontId="7" fillId="33" borderId="17" xfId="45" applyFont="1" applyFill="1" applyBorder="1" applyAlignment="1">
      <alignment horizontal="distributed" vertical="center" indent="2"/>
    </xf>
    <xf numFmtId="0" fontId="0" fillId="33" borderId="4" xfId="0" applyFill="1" applyBorder="1" applyAlignment="1">
      <alignment horizontal="distributed" vertical="center" indent="2"/>
    </xf>
    <xf numFmtId="0" fontId="0" fillId="33" borderId="106" xfId="0" applyFill="1" applyBorder="1" applyAlignment="1">
      <alignment horizontal="distributed" vertical="center" indent="2"/>
    </xf>
    <xf numFmtId="0" fontId="7" fillId="0" borderId="86" xfId="45" applyFont="1" applyBorder="1" applyAlignment="1">
      <alignment horizontal="left" vertical="center" indent="1"/>
    </xf>
    <xf numFmtId="0" fontId="0" fillId="0" borderId="12" xfId="0" applyBorder="1" applyAlignment="1">
      <alignment horizontal="left" vertical="center" indent="1"/>
    </xf>
    <xf numFmtId="0" fontId="0" fillId="0" borderId="105" xfId="0" applyBorder="1" applyAlignment="1">
      <alignment horizontal="left" vertical="center" indent="1"/>
    </xf>
    <xf numFmtId="0" fontId="0" fillId="0" borderId="1" xfId="0" applyBorder="1" applyAlignment="1">
      <alignment horizontal="left" vertical="center" indent="1"/>
    </xf>
    <xf numFmtId="0" fontId="0" fillId="0" borderId="0" xfId="0" applyBorder="1" applyAlignment="1">
      <alignment horizontal="left" vertical="center" indent="1"/>
    </xf>
    <xf numFmtId="0" fontId="0" fillId="0" borderId="107" xfId="0" applyBorder="1" applyAlignment="1">
      <alignment horizontal="left" vertical="center" indent="1"/>
    </xf>
    <xf numFmtId="0" fontId="0" fillId="0" borderId="8" xfId="0" applyBorder="1" applyAlignment="1">
      <alignment horizontal="left" vertical="center" indent="1"/>
    </xf>
    <xf numFmtId="0" fontId="0" fillId="0" borderId="29" xfId="0" applyBorder="1" applyAlignment="1">
      <alignment horizontal="left" vertical="center" indent="1"/>
    </xf>
    <xf numFmtId="0" fontId="0" fillId="0" borderId="108" xfId="0" applyBorder="1" applyAlignment="1">
      <alignment horizontal="left" vertical="center" indent="1"/>
    </xf>
    <xf numFmtId="0" fontId="7" fillId="0" borderId="20" xfId="45" applyFont="1" applyBorder="1" applyAlignment="1">
      <alignment horizontal="left" vertical="center" indent="1"/>
    </xf>
    <xf numFmtId="0" fontId="0" fillId="0" borderId="22" xfId="0" applyBorder="1" applyAlignment="1">
      <alignment horizontal="left" vertical="center" indent="1"/>
    </xf>
    <xf numFmtId="0" fontId="0" fillId="0" borderId="109" xfId="0" applyBorder="1" applyAlignment="1">
      <alignment horizontal="left" vertical="center" indent="1"/>
    </xf>
    <xf numFmtId="0" fontId="0" fillId="0" borderId="17" xfId="0" applyBorder="1" applyAlignment="1">
      <alignment horizontal="left" vertical="center" indent="1"/>
    </xf>
    <xf numFmtId="0" fontId="0" fillId="0" borderId="4" xfId="0" applyBorder="1" applyAlignment="1">
      <alignment horizontal="left" vertical="center" indent="1"/>
    </xf>
    <xf numFmtId="0" fontId="0" fillId="0" borderId="106" xfId="0" applyBorder="1" applyAlignment="1">
      <alignment horizontal="left" vertical="center" indent="1"/>
    </xf>
    <xf numFmtId="0" fontId="0" fillId="0" borderId="0" xfId="0" applyBorder="1" applyAlignment="1">
      <alignment horizontal="center" vertical="center"/>
    </xf>
    <xf numFmtId="58" fontId="7" fillId="0" borderId="54" xfId="45" applyNumberFormat="1" applyFont="1" applyBorder="1" applyAlignment="1">
      <alignment horizontal="center" vertical="center"/>
    </xf>
    <xf numFmtId="0" fontId="0" fillId="0" borderId="22" xfId="0" applyBorder="1" applyAlignment="1">
      <alignment horizontal="center" vertical="center"/>
    </xf>
    <xf numFmtId="0" fontId="0" fillId="0" borderId="50" xfId="0" applyBorder="1" applyAlignment="1">
      <alignment horizontal="center" vertical="center"/>
    </xf>
    <xf numFmtId="0" fontId="7" fillId="33" borderId="30" xfId="45" applyFont="1" applyFill="1" applyBorder="1" applyAlignment="1">
      <alignment horizontal="distributed" vertical="center" indent="1"/>
    </xf>
    <xf numFmtId="0" fontId="7" fillId="33" borderId="16" xfId="45" applyFont="1" applyFill="1" applyBorder="1" applyAlignment="1">
      <alignment horizontal="distributed" vertical="center" indent="1"/>
    </xf>
    <xf numFmtId="0" fontId="0" fillId="33" borderId="4" xfId="0" applyFill="1" applyBorder="1" applyAlignment="1">
      <alignment horizontal="distributed" vertical="center" indent="1"/>
    </xf>
    <xf numFmtId="0" fontId="0" fillId="33" borderId="24" xfId="0" applyFill="1" applyBorder="1" applyAlignment="1">
      <alignment horizontal="distributed" vertical="center" indent="1"/>
    </xf>
    <xf numFmtId="58" fontId="55" fillId="0" borderId="6" xfId="45" applyNumberFormat="1" applyFont="1" applyBorder="1" applyAlignment="1">
      <alignment horizontal="center" vertical="center" wrapText="1"/>
    </xf>
    <xf numFmtId="0" fontId="57" fillId="0" borderId="0" xfId="0" applyFont="1" applyAlignment="1">
      <alignment horizontal="center" vertical="center" wrapText="1"/>
    </xf>
    <xf numFmtId="0" fontId="57" fillId="0" borderId="21" xfId="0" applyFont="1" applyBorder="1" applyAlignment="1">
      <alignment horizontal="center" vertical="center" wrapText="1"/>
    </xf>
    <xf numFmtId="58" fontId="7" fillId="0" borderId="30" xfId="45" applyNumberFormat="1" applyFont="1" applyBorder="1" applyAlignment="1">
      <alignment horizontal="center" vertical="center"/>
    </xf>
    <xf numFmtId="0" fontId="0" fillId="0" borderId="12" xfId="0" applyBorder="1" applyAlignment="1">
      <alignment horizontal="center" vertical="center"/>
    </xf>
    <xf numFmtId="0" fontId="0" fillId="0" borderId="87" xfId="0" applyBorder="1" applyAlignment="1">
      <alignment horizontal="center" vertical="center"/>
    </xf>
    <xf numFmtId="0" fontId="2" fillId="33" borderId="75" xfId="0" applyFont="1" applyFill="1" applyBorder="1" applyAlignment="1">
      <alignment horizontal="center" vertical="center"/>
    </xf>
    <xf numFmtId="0" fontId="1" fillId="33" borderId="74" xfId="0" applyFont="1" applyFill="1" applyBorder="1" applyAlignment="1">
      <alignment vertical="center"/>
    </xf>
    <xf numFmtId="0" fontId="1" fillId="33" borderId="62" xfId="0" applyFont="1" applyFill="1" applyBorder="1" applyAlignment="1">
      <alignment vertical="center"/>
    </xf>
    <xf numFmtId="0" fontId="2" fillId="0" borderId="72" xfId="0" applyFont="1" applyBorder="1" applyAlignment="1">
      <alignment vertical="center"/>
    </xf>
    <xf numFmtId="0" fontId="21" fillId="0" borderId="124" xfId="0" applyFont="1" applyBorder="1" applyAlignment="1">
      <alignment horizontal="justify" vertical="center" wrapText="1"/>
    </xf>
    <xf numFmtId="0" fontId="15" fillId="0" borderId="14" xfId="0" applyFont="1" applyBorder="1" applyAlignment="1">
      <alignment horizontal="justify" vertical="center" wrapText="1"/>
    </xf>
    <xf numFmtId="0" fontId="21" fillId="0" borderId="30" xfId="0" applyFont="1" applyBorder="1" applyAlignment="1">
      <alignment horizontal="justify"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6" xfId="0" applyBorder="1" applyAlignment="1">
      <alignment vertical="center" wrapText="1"/>
    </xf>
    <xf numFmtId="0" fontId="0" fillId="0" borderId="0" xfId="0" applyAlignment="1">
      <alignment vertical="center" wrapText="1"/>
    </xf>
    <xf numFmtId="0" fontId="0" fillId="0" borderId="14" xfId="0" applyBorder="1" applyAlignment="1">
      <alignment vertical="center" wrapText="1"/>
    </xf>
    <xf numFmtId="0" fontId="0" fillId="0" borderId="117" xfId="0" applyBorder="1" applyAlignment="1">
      <alignment vertical="center" wrapText="1"/>
    </xf>
    <xf numFmtId="0" fontId="0" fillId="0" borderId="125" xfId="0" applyBorder="1" applyAlignment="1">
      <alignment vertical="center" wrapText="1"/>
    </xf>
    <xf numFmtId="0" fontId="0" fillId="0" borderId="118" xfId="0" applyBorder="1" applyAlignment="1">
      <alignment vertical="center" wrapText="1"/>
    </xf>
    <xf numFmtId="0" fontId="0" fillId="33" borderId="62" xfId="0" applyFill="1" applyBorder="1" applyAlignment="1">
      <alignment horizontal="center" vertical="center"/>
    </xf>
    <xf numFmtId="0" fontId="54" fillId="0" borderId="30" xfId="0" applyFont="1" applyBorder="1" applyAlignment="1">
      <alignment horizontal="left" vertical="center" wrapText="1"/>
    </xf>
    <xf numFmtId="0" fontId="57" fillId="0" borderId="12" xfId="0" applyFont="1" applyBorder="1" applyAlignment="1">
      <alignment horizontal="left" vertical="center" wrapText="1"/>
    </xf>
    <xf numFmtId="0" fontId="57" fillId="0" borderId="13" xfId="0" applyFont="1" applyBorder="1" applyAlignment="1">
      <alignment horizontal="left" vertical="center" wrapText="1"/>
    </xf>
    <xf numFmtId="0" fontId="54" fillId="0" borderId="6" xfId="0" applyFont="1" applyBorder="1" applyAlignment="1">
      <alignment horizontal="left" vertical="center" wrapText="1"/>
    </xf>
    <xf numFmtId="0" fontId="57" fillId="0" borderId="0" xfId="0" applyFont="1" applyBorder="1" applyAlignment="1">
      <alignment horizontal="left" vertical="center" wrapText="1"/>
    </xf>
    <xf numFmtId="0" fontId="57" fillId="0" borderId="14" xfId="0" applyFont="1" applyBorder="1" applyAlignment="1">
      <alignment horizontal="left" vertical="center" wrapText="1"/>
    </xf>
    <xf numFmtId="0" fontId="57" fillId="0" borderId="6" xfId="0" applyFont="1" applyBorder="1" applyAlignment="1">
      <alignment horizontal="left" vertical="center" wrapText="1"/>
    </xf>
    <xf numFmtId="0" fontId="57" fillId="0" borderId="0" xfId="0" applyFont="1" applyAlignment="1">
      <alignment horizontal="left" vertical="center" wrapText="1"/>
    </xf>
    <xf numFmtId="0" fontId="57" fillId="0" borderId="16" xfId="0" applyFont="1" applyBorder="1" applyAlignment="1">
      <alignment horizontal="left" vertical="center" wrapText="1"/>
    </xf>
    <xf numFmtId="0" fontId="57" fillId="0" borderId="4" xfId="0" applyFont="1" applyBorder="1" applyAlignment="1">
      <alignment horizontal="left" vertical="center" wrapText="1"/>
    </xf>
    <xf numFmtId="0" fontId="57" fillId="0" borderId="15" xfId="0" applyFont="1" applyBorder="1" applyAlignment="1">
      <alignment horizontal="left" vertical="center" wrapText="1"/>
    </xf>
    <xf numFmtId="0" fontId="21" fillId="33" borderId="66" xfId="0" applyFont="1" applyFill="1" applyBorder="1" applyAlignment="1">
      <alignment horizontal="center" vertical="center" textRotation="255" wrapText="1"/>
    </xf>
    <xf numFmtId="0" fontId="0" fillId="33" borderId="69" xfId="0" applyFill="1" applyBorder="1" applyAlignment="1">
      <alignment horizontal="center" vertical="center" textRotation="255" wrapText="1"/>
    </xf>
    <xf numFmtId="0" fontId="0" fillId="33" borderId="119" xfId="0" applyFill="1" applyBorder="1" applyAlignment="1">
      <alignment horizontal="center" vertical="center" textRotation="255" wrapText="1"/>
    </xf>
    <xf numFmtId="0" fontId="54" fillId="33" borderId="66" xfId="0" applyFont="1" applyFill="1" applyBorder="1" applyAlignment="1">
      <alignment horizontal="center" vertical="center" textRotation="255" shrinkToFit="1"/>
    </xf>
    <xf numFmtId="0" fontId="54" fillId="33" borderId="69" xfId="0" applyFont="1" applyFill="1" applyBorder="1" applyAlignment="1">
      <alignment horizontal="center" vertical="center" textRotation="255" shrinkToFit="1"/>
    </xf>
    <xf numFmtId="0" fontId="54" fillId="33" borderId="67" xfId="0" applyFont="1" applyFill="1" applyBorder="1" applyAlignment="1">
      <alignment horizontal="center" vertical="center" textRotation="255" shrinkToFit="1"/>
    </xf>
    <xf numFmtId="0" fontId="21" fillId="0" borderId="6" xfId="0" applyFont="1" applyBorder="1" applyAlignment="1">
      <alignment horizontal="justify" vertical="center" wrapText="1"/>
    </xf>
    <xf numFmtId="0" fontId="0" fillId="0" borderId="14" xfId="0" applyBorder="1" applyAlignment="1">
      <alignment horizontal="justify" vertical="center" wrapText="1"/>
    </xf>
    <xf numFmtId="0" fontId="21" fillId="0" borderId="16" xfId="0" applyFont="1" applyBorder="1" applyAlignment="1">
      <alignment horizontal="justify" vertical="center" wrapText="1"/>
    </xf>
    <xf numFmtId="0" fontId="0" fillId="0" borderId="15" xfId="0" applyBorder="1" applyAlignment="1">
      <alignment horizontal="justify" vertical="center" wrapText="1"/>
    </xf>
    <xf numFmtId="0" fontId="0" fillId="0" borderId="14" xfId="0" applyFont="1" applyBorder="1" applyAlignment="1">
      <alignment horizontal="justify" vertical="center" wrapText="1"/>
    </xf>
    <xf numFmtId="0" fontId="21" fillId="0" borderId="13" xfId="0" applyFont="1" applyBorder="1" applyAlignment="1">
      <alignment horizontal="justify" vertical="center" wrapText="1"/>
    </xf>
    <xf numFmtId="0" fontId="21" fillId="0" borderId="117" xfId="0" applyFont="1" applyBorder="1" applyAlignment="1">
      <alignment horizontal="justify" vertical="center" wrapText="1"/>
    </xf>
    <xf numFmtId="0" fontId="21" fillId="0" borderId="118" xfId="0" applyFont="1" applyBorder="1" applyAlignment="1">
      <alignment horizontal="justify" vertical="center" wrapText="1"/>
    </xf>
    <xf numFmtId="0" fontId="0" fillId="0" borderId="118" xfId="0" applyBorder="1" applyAlignment="1">
      <alignment horizontal="justify" vertical="center" wrapText="1"/>
    </xf>
    <xf numFmtId="0" fontId="0" fillId="0" borderId="16" xfId="0" applyBorder="1" applyAlignment="1">
      <alignment horizontal="justify" vertical="center" wrapText="1"/>
    </xf>
    <xf numFmtId="0" fontId="21" fillId="0" borderId="6" xfId="0" applyFont="1" applyBorder="1" applyAlignment="1">
      <alignment horizontal="justify" wrapText="1"/>
    </xf>
    <xf numFmtId="0" fontId="0" fillId="0" borderId="14" xfId="0" applyBorder="1" applyAlignment="1">
      <alignment horizontal="justify" wrapText="1"/>
    </xf>
    <xf numFmtId="0" fontId="15" fillId="0" borderId="16" xfId="0" applyFont="1" applyBorder="1" applyAlignment="1">
      <alignment vertical="top" wrapText="1"/>
    </xf>
    <xf numFmtId="0" fontId="0" fillId="0" borderId="15" xfId="0" applyBorder="1" applyAlignment="1">
      <alignment vertical="top" wrapText="1"/>
    </xf>
    <xf numFmtId="0" fontId="21" fillId="33" borderId="120" xfId="0" applyFont="1" applyFill="1" applyBorder="1" applyAlignment="1">
      <alignment horizontal="center" vertical="center" textRotation="255"/>
    </xf>
    <xf numFmtId="0" fontId="15" fillId="33" borderId="69" xfId="0" applyFont="1" applyFill="1" applyBorder="1" applyAlignment="1">
      <alignment horizontal="center" vertical="center" textRotation="255"/>
    </xf>
    <xf numFmtId="0" fontId="15" fillId="33" borderId="67" xfId="0" applyFont="1" applyFill="1" applyBorder="1" applyAlignment="1">
      <alignment horizontal="center" vertical="center" textRotation="255"/>
    </xf>
    <xf numFmtId="0" fontId="2" fillId="0" borderId="73" xfId="0" applyFont="1" applyBorder="1" applyAlignment="1">
      <alignment vertical="center"/>
    </xf>
    <xf numFmtId="0" fontId="2" fillId="33" borderId="69" xfId="0" applyFont="1" applyFill="1" applyBorder="1" applyAlignment="1">
      <alignment horizontal="center" vertical="center" textRotation="255" wrapText="1"/>
    </xf>
    <xf numFmtId="0" fontId="2" fillId="33" borderId="67" xfId="0" applyFont="1" applyFill="1" applyBorder="1" applyAlignment="1">
      <alignment horizontal="center" vertical="center" textRotation="255" wrapText="1"/>
    </xf>
    <xf numFmtId="0" fontId="2" fillId="33" borderId="121" xfId="0" applyFont="1" applyFill="1" applyBorder="1" applyAlignment="1">
      <alignment horizontal="center" vertical="center"/>
    </xf>
    <xf numFmtId="0" fontId="0" fillId="33" borderId="122" xfId="0" applyFill="1" applyBorder="1" applyAlignment="1">
      <alignment horizontal="center" vertical="center"/>
    </xf>
    <xf numFmtId="0" fontId="54" fillId="0" borderId="30" xfId="0" applyFont="1" applyBorder="1" applyAlignment="1">
      <alignment horizontal="left" vertical="center" wrapText="1" shrinkToFit="1"/>
    </xf>
    <xf numFmtId="0" fontId="57" fillId="0" borderId="12" xfId="0" applyFont="1" applyBorder="1" applyAlignment="1">
      <alignment horizontal="left" vertical="center" shrinkToFit="1"/>
    </xf>
    <xf numFmtId="0" fontId="57" fillId="0" borderId="13" xfId="0" applyFont="1" applyBorder="1" applyAlignment="1">
      <alignment horizontal="left" vertical="center" shrinkToFit="1"/>
    </xf>
    <xf numFmtId="0" fontId="57" fillId="0" borderId="6" xfId="0" applyFont="1" applyBorder="1" applyAlignment="1">
      <alignment horizontal="left" vertical="center" shrinkToFit="1"/>
    </xf>
    <xf numFmtId="0" fontId="57" fillId="0" borderId="0" xfId="0" applyFont="1" applyAlignment="1">
      <alignment horizontal="left" vertical="center" shrinkToFit="1"/>
    </xf>
    <xf numFmtId="0" fontId="57" fillId="0" borderId="14" xfId="0" applyFont="1" applyBorder="1" applyAlignment="1">
      <alignment horizontal="left" vertical="center" shrinkToFit="1"/>
    </xf>
    <xf numFmtId="0" fontId="57" fillId="0" borderId="16" xfId="0" applyFont="1" applyBorder="1" applyAlignment="1">
      <alignment horizontal="left" vertical="center" shrinkToFit="1"/>
    </xf>
    <xf numFmtId="0" fontId="57" fillId="0" borderId="4" xfId="0" applyFont="1" applyBorder="1" applyAlignment="1">
      <alignment horizontal="left" vertical="center" shrinkToFit="1"/>
    </xf>
    <xf numFmtId="0" fontId="57" fillId="0" borderId="15" xfId="0" applyFont="1" applyBorder="1" applyAlignment="1">
      <alignment horizontal="left" vertical="center" shrinkToFit="1"/>
    </xf>
    <xf numFmtId="0" fontId="21" fillId="0" borderId="30" xfId="0" applyFont="1" applyBorder="1" applyAlignment="1">
      <alignment horizontal="center" vertical="center" wrapText="1"/>
    </xf>
    <xf numFmtId="0" fontId="0" fillId="0" borderId="16" xfId="0" applyBorder="1" applyAlignment="1">
      <alignment vertical="center" wrapText="1"/>
    </xf>
    <xf numFmtId="0" fontId="0" fillId="0" borderId="4" xfId="0" applyBorder="1" applyAlignment="1">
      <alignment vertical="center" wrapText="1"/>
    </xf>
    <xf numFmtId="0" fontId="0" fillId="0" borderId="15" xfId="0" applyBorder="1" applyAlignment="1">
      <alignment vertical="center" wrapText="1"/>
    </xf>
    <xf numFmtId="0" fontId="0" fillId="0" borderId="13" xfId="0" applyBorder="1" applyAlignment="1">
      <alignment horizontal="justify" vertical="center" wrapText="1"/>
    </xf>
    <xf numFmtId="0" fontId="0" fillId="0" borderId="6" xfId="0" applyBorder="1" applyAlignment="1">
      <alignment horizontal="justify" vertical="center" wrapText="1"/>
    </xf>
    <xf numFmtId="0" fontId="21" fillId="0" borderId="112" xfId="0" applyFont="1" applyBorder="1" applyAlignment="1">
      <alignment horizontal="justify" vertical="center" wrapText="1"/>
    </xf>
    <xf numFmtId="0" fontId="0" fillId="0" borderId="113" xfId="0" applyBorder="1" applyAlignment="1">
      <alignment horizontal="justify" vertical="center" wrapText="1"/>
    </xf>
    <xf numFmtId="0" fontId="15" fillId="0" borderId="6" xfId="0" applyFont="1" applyBorder="1" applyAlignment="1">
      <alignment vertical="top" wrapText="1"/>
    </xf>
    <xf numFmtId="0" fontId="0" fillId="0" borderId="14" xfId="0" applyBorder="1" applyAlignment="1">
      <alignment vertical="top" wrapText="1"/>
    </xf>
    <xf numFmtId="58" fontId="5" fillId="33" borderId="20" xfId="45" applyNumberFormat="1" applyFont="1" applyFill="1" applyBorder="1" applyAlignment="1">
      <alignment horizontal="center" vertical="center"/>
    </xf>
    <xf numFmtId="0" fontId="0" fillId="33" borderId="50" xfId="0" applyFill="1" applyBorder="1" applyAlignment="1">
      <alignment vertical="center"/>
    </xf>
    <xf numFmtId="0" fontId="0" fillId="33" borderId="1" xfId="0" applyFill="1" applyBorder="1" applyAlignment="1">
      <alignment vertical="center"/>
    </xf>
    <xf numFmtId="0" fontId="0" fillId="33" borderId="21" xfId="0" applyFill="1" applyBorder="1" applyAlignment="1">
      <alignment vertical="center"/>
    </xf>
    <xf numFmtId="0" fontId="0" fillId="33" borderId="17" xfId="0" applyFill="1" applyBorder="1" applyAlignment="1">
      <alignment vertical="center"/>
    </xf>
    <xf numFmtId="0" fontId="0" fillId="33" borderId="24" xfId="0" applyFill="1" applyBorder="1" applyAlignment="1">
      <alignment vertical="center"/>
    </xf>
    <xf numFmtId="0" fontId="5" fillId="33" borderId="30" xfId="45" applyFont="1" applyFill="1" applyBorder="1" applyAlignment="1">
      <alignment horizontal="distributed" vertical="center"/>
    </xf>
    <xf numFmtId="0" fontId="0" fillId="33" borderId="12" xfId="0" applyFill="1" applyBorder="1" applyAlignment="1">
      <alignment horizontal="distributed" vertical="center"/>
    </xf>
    <xf numFmtId="0" fontId="0" fillId="33" borderId="87" xfId="0" applyFill="1" applyBorder="1" applyAlignment="1">
      <alignment horizontal="distributed" vertical="center"/>
    </xf>
    <xf numFmtId="0" fontId="0" fillId="33" borderId="16" xfId="0" applyFill="1" applyBorder="1" applyAlignment="1">
      <alignment horizontal="distributed" vertical="center"/>
    </xf>
    <xf numFmtId="0" fontId="0" fillId="33" borderId="4" xfId="0" applyFill="1" applyBorder="1" applyAlignment="1">
      <alignment horizontal="distributed" vertical="center"/>
    </xf>
    <xf numFmtId="0" fontId="0" fillId="33" borderId="24" xfId="0" applyFill="1" applyBorder="1" applyAlignment="1">
      <alignment horizontal="distributed" vertical="center"/>
    </xf>
    <xf numFmtId="0" fontId="55" fillId="0" borderId="12" xfId="45" applyFont="1" applyBorder="1" applyAlignment="1">
      <alignment vertical="center" wrapText="1"/>
    </xf>
    <xf numFmtId="0" fontId="55" fillId="0" borderId="0" xfId="45" applyFont="1" applyBorder="1" applyAlignment="1">
      <alignment vertical="center" wrapText="1"/>
    </xf>
    <xf numFmtId="0" fontId="57" fillId="0" borderId="0" xfId="0" applyFont="1" applyBorder="1" applyAlignment="1">
      <alignment vertical="center"/>
    </xf>
    <xf numFmtId="58" fontId="5" fillId="33" borderId="6" xfId="45" applyNumberFormat="1" applyFont="1" applyFill="1" applyBorder="1" applyAlignment="1">
      <alignment horizontal="center" vertical="center"/>
    </xf>
    <xf numFmtId="0" fontId="0" fillId="33" borderId="0" xfId="0" applyFill="1" applyBorder="1" applyAlignment="1">
      <alignment vertical="center"/>
    </xf>
    <xf numFmtId="0" fontId="0" fillId="33" borderId="6" xfId="0" applyFill="1" applyBorder="1" applyAlignment="1">
      <alignment vertical="center"/>
    </xf>
    <xf numFmtId="0" fontId="0" fillId="33" borderId="16" xfId="0" applyFill="1" applyBorder="1" applyAlignment="1">
      <alignment vertical="center"/>
    </xf>
    <xf numFmtId="0" fontId="0" fillId="33" borderId="4" xfId="0" applyFill="1" applyBorder="1" applyAlignment="1">
      <alignment vertical="center"/>
    </xf>
    <xf numFmtId="58" fontId="5" fillId="33" borderId="82" xfId="45" applyNumberFormat="1" applyFont="1" applyFill="1" applyBorder="1" applyAlignment="1">
      <alignment horizontal="center" vertical="center"/>
    </xf>
    <xf numFmtId="0" fontId="0" fillId="33" borderId="77" xfId="0" applyFill="1" applyBorder="1" applyAlignment="1">
      <alignment vertical="center"/>
    </xf>
    <xf numFmtId="58" fontId="5" fillId="33" borderId="1" xfId="45" applyNumberFormat="1" applyFont="1" applyFill="1" applyBorder="1" applyAlignment="1">
      <alignment horizontal="center" vertical="center"/>
    </xf>
    <xf numFmtId="0" fontId="5" fillId="34" borderId="86" xfId="45" applyFont="1" applyFill="1" applyBorder="1" applyAlignment="1">
      <alignment horizontal="center" vertical="center"/>
    </xf>
    <xf numFmtId="0" fontId="0" fillId="34" borderId="12" xfId="0" applyFill="1" applyBorder="1" applyAlignment="1">
      <alignment vertical="center"/>
    </xf>
    <xf numFmtId="0" fontId="0" fillId="34" borderId="13" xfId="0" applyFill="1" applyBorder="1" applyAlignment="1">
      <alignment vertical="center"/>
    </xf>
    <xf numFmtId="0" fontId="0" fillId="34" borderId="17" xfId="0" applyFill="1" applyBorder="1" applyAlignment="1">
      <alignment vertical="center"/>
    </xf>
    <xf numFmtId="0" fontId="0" fillId="34" borderId="4" xfId="0" applyFill="1" applyBorder="1" applyAlignment="1">
      <alignment vertical="center"/>
    </xf>
    <xf numFmtId="0" fontId="0" fillId="34" borderId="15" xfId="0" applyFill="1" applyBorder="1" applyAlignment="1">
      <alignment vertical="center"/>
    </xf>
    <xf numFmtId="0" fontId="5" fillId="0" borderId="82" xfId="45" applyFont="1" applyBorder="1" applyAlignment="1">
      <alignment horizontal="left" vertical="center"/>
    </xf>
    <xf numFmtId="0" fontId="0" fillId="0" borderId="56" xfId="0" applyBorder="1" applyAlignment="1">
      <alignment vertical="center"/>
    </xf>
    <xf numFmtId="0" fontId="0" fillId="0" borderId="57" xfId="0" applyBorder="1" applyAlignment="1">
      <alignment vertical="center"/>
    </xf>
    <xf numFmtId="0" fontId="0" fillId="0" borderId="20"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1" xfId="0" applyBorder="1" applyAlignment="1">
      <alignment vertical="center"/>
    </xf>
    <xf numFmtId="0" fontId="0" fillId="0" borderId="0" xfId="0" applyBorder="1" applyAlignment="1">
      <alignment vertical="center"/>
    </xf>
    <xf numFmtId="0" fontId="0" fillId="0" borderId="14" xfId="0" applyBorder="1" applyAlignment="1">
      <alignment vertical="center"/>
    </xf>
    <xf numFmtId="0" fontId="0" fillId="0" borderId="8" xfId="0" applyBorder="1" applyAlignment="1">
      <alignment vertical="center"/>
    </xf>
    <xf numFmtId="0" fontId="0" fillId="0" borderId="29" xfId="0" applyBorder="1" applyAlignment="1">
      <alignment vertical="center"/>
    </xf>
    <xf numFmtId="0" fontId="0" fillId="0" borderId="17" xfId="0" applyBorder="1" applyAlignment="1">
      <alignment vertical="center"/>
    </xf>
    <xf numFmtId="0" fontId="0" fillId="0" borderId="4" xfId="0" applyBorder="1" applyAlignment="1">
      <alignment vertical="center"/>
    </xf>
    <xf numFmtId="0" fontId="0" fillId="0" borderId="15" xfId="0" applyBorder="1" applyAlignment="1">
      <alignment vertical="center"/>
    </xf>
    <xf numFmtId="0" fontId="21" fillId="33" borderId="123" xfId="0" applyFont="1" applyFill="1" applyBorder="1" applyAlignment="1">
      <alignment horizontal="center" vertical="center" wrapText="1"/>
    </xf>
    <xf numFmtId="0" fontId="21" fillId="33" borderId="115" xfId="0" applyFont="1" applyFill="1" applyBorder="1" applyAlignment="1">
      <alignment horizontal="center" vertical="center" wrapText="1"/>
    </xf>
    <xf numFmtId="0" fontId="21" fillId="33" borderId="6" xfId="0" applyFont="1" applyFill="1" applyBorder="1" applyAlignment="1">
      <alignment horizontal="center" vertical="center" textRotation="255" wrapText="1"/>
    </xf>
    <xf numFmtId="0" fontId="15" fillId="33" borderId="6" xfId="0" applyFont="1" applyFill="1" applyBorder="1" applyAlignment="1">
      <alignment horizontal="center" vertical="center" textRotation="255" wrapText="1"/>
    </xf>
    <xf numFmtId="0" fontId="15" fillId="33" borderId="117" xfId="0" applyFont="1" applyFill="1" applyBorder="1" applyAlignment="1">
      <alignment horizontal="center" vertical="center" textRotation="255" wrapText="1"/>
    </xf>
    <xf numFmtId="0" fontId="21" fillId="33" borderId="12" xfId="0" applyFont="1" applyFill="1" applyBorder="1" applyAlignment="1">
      <alignment horizontal="center" vertical="center" wrapText="1"/>
    </xf>
    <xf numFmtId="0" fontId="21" fillId="33" borderId="13" xfId="0" applyFont="1" applyFill="1" applyBorder="1" applyAlignment="1">
      <alignment horizontal="center" vertical="center" wrapText="1"/>
    </xf>
    <xf numFmtId="0" fontId="24" fillId="34" borderId="114" xfId="0" applyFont="1" applyFill="1" applyBorder="1" applyAlignment="1">
      <alignment horizontal="center" vertical="center" wrapText="1"/>
    </xf>
    <xf numFmtId="0" fontId="24" fillId="34" borderId="115" xfId="0" applyFont="1" applyFill="1" applyBorder="1" applyAlignment="1">
      <alignment horizontal="center" vertical="center" wrapText="1"/>
    </xf>
    <xf numFmtId="0" fontId="0" fillId="34" borderId="116" xfId="0" applyFill="1" applyBorder="1" applyAlignment="1">
      <alignment horizontal="center" vertical="center" wrapText="1"/>
    </xf>
    <xf numFmtId="0" fontId="15" fillId="33" borderId="72" xfId="0" applyFont="1" applyFill="1" applyBorder="1" applyAlignment="1">
      <alignment horizontal="center" vertical="center"/>
    </xf>
    <xf numFmtId="0" fontId="0" fillId="0" borderId="72" xfId="0" applyBorder="1" applyAlignment="1">
      <alignment horizontal="right" vertical="top"/>
    </xf>
    <xf numFmtId="0" fontId="0" fillId="0" borderId="66" xfId="0" applyBorder="1" applyAlignment="1">
      <alignment vertical="center" wrapText="1"/>
    </xf>
    <xf numFmtId="0" fontId="0" fillId="0" borderId="69" xfId="0" applyBorder="1" applyAlignment="1">
      <alignment vertical="center"/>
    </xf>
    <xf numFmtId="0" fontId="0" fillId="0" borderId="67" xfId="0" applyBorder="1" applyAlignment="1">
      <alignment vertical="center"/>
    </xf>
    <xf numFmtId="0" fontId="2" fillId="33" borderId="72" xfId="45" applyFont="1" applyFill="1" applyBorder="1" applyAlignment="1">
      <alignment horizontal="center" vertical="center"/>
    </xf>
    <xf numFmtId="0" fontId="5" fillId="0" borderId="30" xfId="45" applyFont="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6" xfId="0" applyBorder="1" applyAlignment="1">
      <alignment vertical="center"/>
    </xf>
    <xf numFmtId="0" fontId="0" fillId="0" borderId="16" xfId="0" applyBorder="1" applyAlignment="1">
      <alignment vertical="center"/>
    </xf>
    <xf numFmtId="0" fontId="5" fillId="0" borderId="12" xfId="45" applyFont="1" applyBorder="1" applyAlignment="1">
      <alignment vertical="center"/>
    </xf>
    <xf numFmtId="0" fontId="0" fillId="0" borderId="0" xfId="0" applyAlignment="1">
      <alignment vertical="center"/>
    </xf>
    <xf numFmtId="0" fontId="2" fillId="33" borderId="54" xfId="45" applyFont="1" applyFill="1" applyBorder="1" applyAlignment="1">
      <alignment horizontal="center" vertical="center"/>
    </xf>
    <xf numFmtId="0" fontId="15" fillId="33" borderId="23" xfId="0" applyFont="1" applyFill="1" applyBorder="1" applyAlignment="1">
      <alignment horizontal="center" vertical="center"/>
    </xf>
    <xf numFmtId="0" fontId="2" fillId="34" borderId="76" xfId="45" applyFont="1" applyFill="1" applyBorder="1" applyAlignment="1">
      <alignment horizontal="center" vertical="center"/>
    </xf>
    <xf numFmtId="0" fontId="15" fillId="34" borderId="57" xfId="0" applyFont="1" applyFill="1" applyBorder="1" applyAlignment="1">
      <alignment vertical="center"/>
    </xf>
    <xf numFmtId="0" fontId="54" fillId="0" borderId="78" xfId="45" applyFont="1" applyBorder="1" applyAlignment="1">
      <alignment horizontal="left" vertical="center"/>
    </xf>
    <xf numFmtId="0" fontId="67" fillId="0" borderId="48" xfId="0" applyFont="1" applyBorder="1" applyAlignment="1">
      <alignment horizontal="left" vertical="center"/>
    </xf>
    <xf numFmtId="0" fontId="67" fillId="0" borderId="48" xfId="0" applyFont="1" applyBorder="1" applyAlignment="1">
      <alignment vertical="center"/>
    </xf>
    <xf numFmtId="0" fontId="67" fillId="0" borderId="58" xfId="0" applyFont="1" applyBorder="1" applyAlignment="1">
      <alignment vertical="center"/>
    </xf>
    <xf numFmtId="0" fontId="2" fillId="34" borderId="78" xfId="45" applyFont="1" applyFill="1" applyBorder="1" applyAlignment="1">
      <alignment horizontal="center" vertical="center"/>
    </xf>
    <xf numFmtId="0" fontId="15" fillId="34" borderId="58" xfId="0" applyFont="1" applyFill="1" applyBorder="1" applyAlignment="1">
      <alignment vertical="center"/>
    </xf>
    <xf numFmtId="0" fontId="2" fillId="33" borderId="2" xfId="45" applyFont="1" applyFill="1" applyBorder="1" applyAlignment="1">
      <alignment horizontal="center" vertical="center"/>
    </xf>
    <xf numFmtId="0" fontId="15" fillId="33" borderId="55" xfId="0" applyFont="1" applyFill="1" applyBorder="1" applyAlignment="1">
      <alignment horizontal="center" vertical="center"/>
    </xf>
    <xf numFmtId="0" fontId="2" fillId="34" borderId="75" xfId="45" applyFont="1" applyFill="1" applyBorder="1" applyAlignment="1">
      <alignment horizontal="center" vertical="center"/>
    </xf>
    <xf numFmtId="0" fontId="15" fillId="34" borderId="62" xfId="0" applyFont="1" applyFill="1" applyBorder="1" applyAlignment="1">
      <alignment vertical="center"/>
    </xf>
    <xf numFmtId="0" fontId="54" fillId="0" borderId="2" xfId="45" applyFont="1" applyBorder="1" applyAlignment="1">
      <alignment horizontal="left" vertical="center"/>
    </xf>
    <xf numFmtId="0" fontId="67" fillId="0" borderId="3" xfId="0" applyFont="1" applyBorder="1" applyAlignment="1">
      <alignment horizontal="left" vertical="center"/>
    </xf>
    <xf numFmtId="0" fontId="67" fillId="0" borderId="3" xfId="0" applyFont="1" applyBorder="1" applyAlignment="1">
      <alignment vertical="center"/>
    </xf>
    <xf numFmtId="0" fontId="67" fillId="0" borderId="55" xfId="0" applyFont="1" applyBorder="1" applyAlignment="1">
      <alignment vertical="center"/>
    </xf>
    <xf numFmtId="0" fontId="2" fillId="33" borderId="75" xfId="45" applyFont="1" applyFill="1" applyBorder="1" applyAlignment="1">
      <alignment horizontal="center" vertical="center" wrapText="1"/>
    </xf>
    <xf numFmtId="0" fontId="2" fillId="33" borderId="62" xfId="45" applyFont="1" applyFill="1" applyBorder="1" applyAlignment="1">
      <alignment horizontal="center" vertical="center" wrapText="1"/>
    </xf>
    <xf numFmtId="0" fontId="2" fillId="33" borderId="75" xfId="45" applyFont="1" applyFill="1" applyBorder="1" applyAlignment="1">
      <alignment horizontal="center" vertical="center"/>
    </xf>
    <xf numFmtId="0" fontId="2" fillId="33" borderId="74" xfId="45" applyFont="1" applyFill="1" applyBorder="1" applyAlignment="1">
      <alignment horizontal="center" vertical="center"/>
    </xf>
    <xf numFmtId="0" fontId="2" fillId="33" borderId="62" xfId="45" applyFont="1" applyFill="1" applyBorder="1" applyAlignment="1">
      <alignment horizontal="center" vertical="center"/>
    </xf>
    <xf numFmtId="0" fontId="2" fillId="33" borderId="55" xfId="45" applyFont="1" applyFill="1" applyBorder="1" applyAlignment="1">
      <alignment horizontal="center" vertical="center"/>
    </xf>
    <xf numFmtId="0" fontId="2" fillId="34" borderId="2" xfId="45" applyFont="1" applyFill="1" applyBorder="1" applyAlignment="1">
      <alignment horizontal="center" vertical="center"/>
    </xf>
    <xf numFmtId="0" fontId="15" fillId="34" borderId="55" xfId="0" applyFont="1" applyFill="1" applyBorder="1" applyAlignment="1">
      <alignment vertical="center"/>
    </xf>
    <xf numFmtId="0" fontId="2" fillId="33" borderId="78" xfId="45" applyFont="1" applyFill="1" applyBorder="1" applyAlignment="1">
      <alignment horizontal="center" vertical="center"/>
    </xf>
    <xf numFmtId="0" fontId="2" fillId="33" borderId="58" xfId="45" applyFont="1" applyFill="1" applyBorder="1" applyAlignment="1">
      <alignment horizontal="center" vertical="center"/>
    </xf>
    <xf numFmtId="0" fontId="2" fillId="33" borderId="76" xfId="45" applyFont="1" applyFill="1" applyBorder="1" applyAlignment="1">
      <alignment horizontal="center" vertical="center"/>
    </xf>
    <xf numFmtId="0" fontId="2" fillId="33" borderId="57" xfId="45" applyFont="1" applyFill="1" applyBorder="1" applyAlignment="1">
      <alignment horizontal="center" vertical="center"/>
    </xf>
    <xf numFmtId="58" fontId="2" fillId="33" borderId="75" xfId="45" applyNumberFormat="1" applyFont="1" applyFill="1" applyBorder="1" applyAlignment="1">
      <alignment horizontal="center" vertical="center"/>
    </xf>
    <xf numFmtId="0" fontId="15" fillId="33" borderId="62" xfId="0" applyFont="1" applyFill="1" applyBorder="1" applyAlignment="1">
      <alignment horizontal="center" vertical="center"/>
    </xf>
    <xf numFmtId="0" fontId="15" fillId="33" borderId="62" xfId="0" applyFont="1" applyFill="1" applyBorder="1" applyAlignment="1">
      <alignment vertical="center"/>
    </xf>
    <xf numFmtId="0" fontId="15" fillId="33" borderId="58" xfId="0" applyFont="1" applyFill="1" applyBorder="1" applyAlignment="1">
      <alignment horizontal="center" vertical="center"/>
    </xf>
    <xf numFmtId="0" fontId="54" fillId="33" borderId="54" xfId="45" applyFont="1" applyFill="1" applyBorder="1" applyAlignment="1">
      <alignment horizontal="center" vertical="center"/>
    </xf>
    <xf numFmtId="0" fontId="67" fillId="33" borderId="23" xfId="0" applyFont="1" applyFill="1" applyBorder="1" applyAlignment="1">
      <alignment horizontal="center" vertical="center"/>
    </xf>
    <xf numFmtId="0" fontId="54" fillId="33" borderId="78" xfId="45" applyFont="1" applyFill="1" applyBorder="1" applyAlignment="1">
      <alignment horizontal="center" vertical="center"/>
    </xf>
    <xf numFmtId="0" fontId="67" fillId="33" borderId="58" xfId="0" applyFont="1" applyFill="1" applyBorder="1" applyAlignment="1">
      <alignment horizontal="center" vertical="center"/>
    </xf>
    <xf numFmtId="0" fontId="10" fillId="0" borderId="0" xfId="45" applyFont="1" applyBorder="1" applyAlignment="1">
      <alignment horizontal="left" vertical="center"/>
    </xf>
    <xf numFmtId="0" fontId="48" fillId="0" borderId="0" xfId="45" applyFont="1" applyBorder="1" applyAlignment="1">
      <alignment horizontal="left" vertical="center"/>
    </xf>
    <xf numFmtId="58" fontId="54" fillId="33" borderId="75" xfId="45" applyNumberFormat="1" applyFont="1" applyFill="1" applyBorder="1" applyAlignment="1">
      <alignment horizontal="center" vertical="center"/>
    </xf>
    <xf numFmtId="0" fontId="67" fillId="33" borderId="62" xfId="0" applyFont="1" applyFill="1" applyBorder="1" applyAlignment="1">
      <alignment horizontal="center" vertical="center"/>
    </xf>
    <xf numFmtId="0" fontId="54" fillId="33" borderId="75" xfId="45" applyFont="1" applyFill="1" applyBorder="1" applyAlignment="1">
      <alignment horizontal="center" vertical="center"/>
    </xf>
    <xf numFmtId="0" fontId="67" fillId="33" borderId="74" xfId="0" applyFont="1" applyFill="1" applyBorder="1" applyAlignment="1">
      <alignment horizontal="center" vertical="center"/>
    </xf>
    <xf numFmtId="0" fontId="67" fillId="33" borderId="74" xfId="0" applyFont="1" applyFill="1" applyBorder="1" applyAlignment="1">
      <alignment vertical="center"/>
    </xf>
    <xf numFmtId="0" fontId="67" fillId="33" borderId="62" xfId="0" applyFont="1" applyFill="1" applyBorder="1" applyAlignment="1">
      <alignment vertical="center"/>
    </xf>
    <xf numFmtId="0" fontId="54" fillId="33" borderId="76" xfId="45" applyFont="1" applyFill="1" applyBorder="1" applyAlignment="1">
      <alignment horizontal="center" vertical="center"/>
    </xf>
    <xf numFmtId="0" fontId="67" fillId="33" borderId="57" xfId="0" applyFont="1" applyFill="1" applyBorder="1" applyAlignment="1">
      <alignment horizontal="center" vertical="center"/>
    </xf>
    <xf numFmtId="0" fontId="54" fillId="0" borderId="76" xfId="45" applyFont="1" applyBorder="1" applyAlignment="1">
      <alignment horizontal="left" vertical="center"/>
    </xf>
    <xf numFmtId="0" fontId="67" fillId="0" borderId="56" xfId="0" applyFont="1" applyBorder="1" applyAlignment="1">
      <alignment horizontal="left" vertical="center"/>
    </xf>
    <xf numFmtId="0" fontId="67" fillId="0" borderId="56" xfId="0" applyFont="1" applyBorder="1" applyAlignment="1">
      <alignment vertical="center"/>
    </xf>
    <xf numFmtId="0" fontId="67" fillId="0" borderId="57" xfId="0" applyFont="1" applyBorder="1" applyAlignment="1">
      <alignment vertical="center"/>
    </xf>
    <xf numFmtId="0" fontId="2" fillId="34" borderId="0" xfId="44" applyFont="1" applyFill="1" applyBorder="1" applyAlignment="1">
      <alignment horizontal="center"/>
    </xf>
    <xf numFmtId="0" fontId="2" fillId="34" borderId="0" xfId="44" applyFont="1" applyFill="1" applyAlignment="1">
      <alignment horizontal="center" vertical="center"/>
    </xf>
    <xf numFmtId="0" fontId="2" fillId="0" borderId="74" xfId="42" applyFont="1" applyBorder="1" applyAlignment="1">
      <alignment horizontal="center" vertical="center" shrinkToFit="1"/>
    </xf>
    <xf numFmtId="0" fontId="54" fillId="0" borderId="30" xfId="0" applyFont="1" applyBorder="1" applyAlignment="1">
      <alignment horizontal="left" vertical="center" shrinkToFit="1"/>
    </xf>
    <xf numFmtId="0" fontId="59" fillId="0" borderId="12" xfId="0" applyFont="1" applyBorder="1" applyAlignment="1">
      <alignment horizontal="left" vertical="center" shrinkToFit="1"/>
    </xf>
    <xf numFmtId="0" fontId="59" fillId="0" borderId="13" xfId="0" applyFont="1" applyBorder="1" applyAlignment="1">
      <alignment horizontal="left" vertical="center" shrinkToFit="1"/>
    </xf>
    <xf numFmtId="0" fontId="5" fillId="0" borderId="30" xfId="44" applyFont="1" applyBorder="1" applyAlignment="1">
      <alignment horizontal="distributed" vertical="center" justifyLastLine="1"/>
    </xf>
    <xf numFmtId="0" fontId="5" fillId="0" borderId="12" xfId="44" applyFont="1" applyBorder="1" applyAlignment="1">
      <alignment horizontal="distributed" vertical="center" justifyLastLine="1"/>
    </xf>
    <xf numFmtId="0" fontId="54" fillId="33" borderId="66" xfId="0" applyFont="1" applyFill="1" applyBorder="1" applyAlignment="1">
      <alignment horizontal="center" vertical="center" textRotation="255"/>
    </xf>
    <xf numFmtId="0" fontId="59" fillId="33" borderId="69" xfId="0" applyFont="1" applyFill="1" applyBorder="1" applyAlignment="1">
      <alignment horizontal="center" vertical="center" textRotation="255"/>
    </xf>
    <xf numFmtId="0" fontId="59" fillId="33" borderId="67" xfId="0" applyFont="1" applyFill="1" applyBorder="1" applyAlignment="1">
      <alignment horizontal="center" vertical="center" textRotation="255"/>
    </xf>
    <xf numFmtId="0" fontId="54" fillId="33" borderId="72" xfId="0" applyFont="1" applyFill="1" applyBorder="1" applyAlignment="1">
      <alignment horizontal="center" vertical="center"/>
    </xf>
    <xf numFmtId="0" fontId="57" fillId="33" borderId="72" xfId="0" applyFont="1" applyFill="1" applyBorder="1" applyAlignment="1">
      <alignment horizontal="center" vertical="center"/>
    </xf>
    <xf numFmtId="0" fontId="54" fillId="33" borderId="6" xfId="0" applyFont="1" applyFill="1" applyBorder="1" applyAlignment="1">
      <alignment horizontal="center" vertical="center"/>
    </xf>
    <xf numFmtId="0" fontId="57" fillId="33" borderId="14" xfId="0" applyFont="1" applyFill="1" applyBorder="1" applyAlignment="1">
      <alignment horizontal="center" vertical="center"/>
    </xf>
    <xf numFmtId="0" fontId="57" fillId="33" borderId="6" xfId="0" applyFont="1" applyFill="1" applyBorder="1" applyAlignment="1">
      <alignment horizontal="center" vertical="center"/>
    </xf>
    <xf numFmtId="0" fontId="57" fillId="33" borderId="16" xfId="0" applyFont="1" applyFill="1" applyBorder="1" applyAlignment="1">
      <alignment horizontal="center" vertical="center"/>
    </xf>
    <xf numFmtId="0" fontId="57" fillId="33" borderId="15" xfId="0" applyFont="1" applyFill="1" applyBorder="1" applyAlignment="1">
      <alignment horizontal="center" vertical="center"/>
    </xf>
    <xf numFmtId="0" fontId="54" fillId="33" borderId="75" xfId="44" applyFont="1" applyFill="1" applyBorder="1" applyAlignment="1">
      <alignment horizontal="center" vertical="center"/>
    </xf>
    <xf numFmtId="0" fontId="54" fillId="33" borderId="62" xfId="0" applyFont="1" applyFill="1" applyBorder="1" applyAlignment="1">
      <alignment horizontal="center" vertical="center"/>
    </xf>
    <xf numFmtId="0" fontId="54" fillId="33" borderId="30" xfId="44" applyFont="1" applyFill="1" applyBorder="1" applyAlignment="1">
      <alignment horizontal="center" vertical="center"/>
    </xf>
    <xf numFmtId="0" fontId="54" fillId="33" borderId="12" xfId="44" applyFont="1" applyFill="1" applyBorder="1" applyAlignment="1">
      <alignment horizontal="center" vertical="center"/>
    </xf>
    <xf numFmtId="0" fontId="54" fillId="33" borderId="13" xfId="0" applyFont="1" applyFill="1" applyBorder="1" applyAlignment="1">
      <alignment horizontal="center" vertical="center"/>
    </xf>
    <xf numFmtId="0" fontId="54" fillId="33" borderId="6" xfId="44" applyFont="1" applyFill="1" applyBorder="1" applyAlignment="1">
      <alignment horizontal="center" vertical="center"/>
    </xf>
    <xf numFmtId="0" fontId="54" fillId="33" borderId="0" xfId="44" applyFont="1" applyFill="1" applyBorder="1" applyAlignment="1">
      <alignment horizontal="center" vertical="center"/>
    </xf>
    <xf numFmtId="0" fontId="54" fillId="33" borderId="14" xfId="0" applyFont="1" applyFill="1" applyBorder="1" applyAlignment="1">
      <alignment horizontal="center" vertical="center"/>
    </xf>
    <xf numFmtId="0" fontId="54" fillId="33" borderId="16" xfId="0" applyFont="1" applyFill="1" applyBorder="1" applyAlignment="1">
      <alignment horizontal="center" vertical="center"/>
    </xf>
    <xf numFmtId="0" fontId="54" fillId="33" borderId="4" xfId="0" applyFont="1" applyFill="1" applyBorder="1" applyAlignment="1">
      <alignment horizontal="center" vertical="center"/>
    </xf>
    <xf numFmtId="0" fontId="54" fillId="33" borderId="15" xfId="0" applyFont="1" applyFill="1" applyBorder="1" applyAlignment="1">
      <alignment horizontal="center" vertical="center"/>
    </xf>
    <xf numFmtId="0" fontId="59" fillId="0" borderId="30" xfId="44" applyFont="1" applyBorder="1" applyAlignment="1">
      <alignment horizontal="distributed" vertical="center"/>
    </xf>
    <xf numFmtId="0" fontId="59" fillId="0" borderId="12" xfId="44" applyFont="1" applyBorder="1" applyAlignment="1">
      <alignment horizontal="distributed" vertical="center"/>
    </xf>
    <xf numFmtId="0" fontId="57" fillId="0" borderId="12" xfId="0" applyFont="1" applyBorder="1" applyAlignment="1">
      <alignment vertical="center"/>
    </xf>
    <xf numFmtId="0" fontId="57" fillId="0" borderId="13" xfId="0" applyFont="1" applyBorder="1" applyAlignment="1">
      <alignment vertical="center"/>
    </xf>
    <xf numFmtId="0" fontId="57" fillId="0" borderId="16" xfId="0" applyFont="1" applyBorder="1" applyAlignment="1">
      <alignment vertical="center"/>
    </xf>
    <xf numFmtId="0" fontId="57" fillId="0" borderId="4" xfId="0" applyFont="1" applyBorder="1" applyAlignment="1">
      <alignment vertical="center"/>
    </xf>
    <xf numFmtId="0" fontId="57" fillId="0" borderId="15" xfId="0" applyFont="1" applyBorder="1" applyAlignment="1">
      <alignment vertical="center"/>
    </xf>
    <xf numFmtId="0" fontId="54" fillId="0" borderId="75" xfId="0" applyFont="1" applyBorder="1" applyAlignment="1">
      <alignment horizontal="left" vertical="center" shrinkToFit="1"/>
    </xf>
    <xf numFmtId="0" fontId="59" fillId="0" borderId="74" xfId="0" applyFont="1" applyBorder="1" applyAlignment="1">
      <alignment horizontal="left" vertical="center" shrinkToFit="1"/>
    </xf>
    <xf numFmtId="0" fontId="59" fillId="0" borderId="62" xfId="0" applyFont="1" applyBorder="1" applyAlignment="1">
      <alignment horizontal="left" vertical="center" shrinkToFit="1"/>
    </xf>
    <xf numFmtId="0" fontId="54" fillId="33" borderId="75" xfId="44" applyFont="1" applyFill="1" applyBorder="1" applyAlignment="1">
      <alignment horizontal="left" vertical="center"/>
    </xf>
    <xf numFmtId="0" fontId="54" fillId="33" borderId="62" xfId="0" applyFont="1" applyFill="1" applyBorder="1" applyAlignment="1">
      <alignment horizontal="left" vertical="center"/>
    </xf>
    <xf numFmtId="0" fontId="59" fillId="33" borderId="62" xfId="0" applyFont="1" applyFill="1" applyBorder="1" applyAlignment="1">
      <alignment horizontal="left" vertical="center"/>
    </xf>
    <xf numFmtId="0" fontId="54" fillId="33" borderId="30" xfId="44" applyFont="1" applyFill="1" applyBorder="1" applyAlignment="1">
      <alignment horizontal="left" vertical="center"/>
    </xf>
    <xf numFmtId="0" fontId="54" fillId="33" borderId="13" xfId="0" applyFont="1" applyFill="1" applyBorder="1" applyAlignment="1">
      <alignment horizontal="left" vertical="center"/>
    </xf>
    <xf numFmtId="0" fontId="54" fillId="33" borderId="6" xfId="0" applyFont="1" applyFill="1" applyBorder="1" applyAlignment="1">
      <alignment horizontal="left" vertical="center"/>
    </xf>
    <xf numFmtId="0" fontId="54" fillId="33" borderId="14" xfId="0" applyFont="1" applyFill="1" applyBorder="1" applyAlignment="1">
      <alignment horizontal="left" vertical="center"/>
    </xf>
    <xf numFmtId="0" fontId="67" fillId="0" borderId="0" xfId="0" applyFont="1" applyAlignment="1">
      <alignment vertical="center"/>
    </xf>
    <xf numFmtId="0" fontId="9" fillId="0" borderId="66" xfId="0" applyFont="1" applyBorder="1" applyAlignment="1">
      <alignment horizontal="center" vertical="center"/>
    </xf>
    <xf numFmtId="0" fontId="0" fillId="0" borderId="69" xfId="0" applyBorder="1" applyAlignment="1">
      <alignment horizontal="center" vertical="center"/>
    </xf>
    <xf numFmtId="0" fontId="0" fillId="0" borderId="67" xfId="0" applyBorder="1" applyAlignment="1">
      <alignment horizontal="center" vertical="center"/>
    </xf>
    <xf numFmtId="0" fontId="9" fillId="0" borderId="71" xfId="0" applyFont="1" applyBorder="1" applyAlignment="1">
      <alignment horizontal="center" vertical="center"/>
    </xf>
    <xf numFmtId="0" fontId="20" fillId="0" borderId="12" xfId="0" applyFont="1" applyBorder="1" applyAlignment="1">
      <alignment horizontal="left" vertical="top" wrapText="1"/>
    </xf>
    <xf numFmtId="0" fontId="20" fillId="0" borderId="0" xfId="0" applyFont="1" applyAlignment="1">
      <alignment horizontal="left" vertical="top" wrapText="1"/>
    </xf>
    <xf numFmtId="0" fontId="17" fillId="0" borderId="0" xfId="0" applyFont="1" applyAlignment="1">
      <alignment vertical="center"/>
    </xf>
    <xf numFmtId="0" fontId="9" fillId="33" borderId="66" xfId="0" applyFont="1" applyFill="1" applyBorder="1" applyAlignment="1">
      <alignment horizontal="center" vertical="center"/>
    </xf>
    <xf numFmtId="0" fontId="0" fillId="33" borderId="69" xfId="0" applyFill="1" applyBorder="1" applyAlignment="1">
      <alignment horizontal="center" vertical="center"/>
    </xf>
    <xf numFmtId="0" fontId="0" fillId="33" borderId="67" xfId="0" applyFill="1" applyBorder="1" applyAlignment="1">
      <alignment horizontal="center" vertical="center"/>
    </xf>
    <xf numFmtId="0" fontId="9" fillId="0" borderId="126" xfId="0" applyFont="1" applyBorder="1" applyAlignment="1">
      <alignment horizontal="center" vertical="center"/>
    </xf>
    <xf numFmtId="0" fontId="0" fillId="0" borderId="71" xfId="0" applyBorder="1" applyAlignment="1">
      <alignment horizontal="center" vertical="center"/>
    </xf>
    <xf numFmtId="0" fontId="5" fillId="0" borderId="127" xfId="45" applyFont="1" applyBorder="1" applyAlignment="1">
      <alignment horizontal="center" vertical="center"/>
    </xf>
    <xf numFmtId="0" fontId="5" fillId="0" borderId="128" xfId="45" applyFont="1" applyBorder="1" applyAlignment="1">
      <alignment horizontal="center" vertical="center"/>
    </xf>
    <xf numFmtId="0" fontId="5" fillId="0" borderId="129" xfId="45" applyFont="1" applyBorder="1" applyAlignment="1">
      <alignment horizontal="center" vertical="center"/>
    </xf>
    <xf numFmtId="0" fontId="5" fillId="0" borderId="130" xfId="45" applyFont="1" applyBorder="1" applyAlignment="1">
      <alignment horizontal="center" vertical="center"/>
    </xf>
    <xf numFmtId="0" fontId="5" fillId="0" borderId="131" xfId="45" applyFont="1" applyBorder="1" applyAlignment="1">
      <alignment horizontal="center" vertical="center"/>
    </xf>
    <xf numFmtId="0" fontId="5" fillId="0" borderId="132" xfId="45" applyFont="1" applyBorder="1" applyAlignment="1">
      <alignment horizontal="center" vertical="center"/>
    </xf>
    <xf numFmtId="0" fontId="5" fillId="0" borderId="133" xfId="45" applyFont="1" applyBorder="1" applyAlignment="1">
      <alignment horizontal="center" vertical="center"/>
    </xf>
    <xf numFmtId="0" fontId="5" fillId="0" borderId="134" xfId="45" applyFont="1" applyBorder="1" applyAlignment="1">
      <alignment horizontal="center" vertical="center"/>
    </xf>
    <xf numFmtId="0" fontId="5" fillId="0" borderId="135" xfId="45" applyFont="1" applyBorder="1" applyAlignment="1">
      <alignment horizontal="center" vertical="center"/>
    </xf>
    <xf numFmtId="0" fontId="5" fillId="33" borderId="48" xfId="45" applyFont="1" applyFill="1" applyBorder="1" applyAlignment="1">
      <alignment horizontal="distributed" vertical="center"/>
    </xf>
    <xf numFmtId="0" fontId="5" fillId="33" borderId="48" xfId="45" applyFont="1" applyFill="1" applyBorder="1" applyAlignment="1">
      <alignment vertical="center"/>
    </xf>
    <xf numFmtId="183" fontId="5" fillId="0" borderId="35" xfId="45" applyNumberFormat="1" applyFont="1" applyBorder="1" applyAlignment="1">
      <alignment horizontal="right" vertical="center"/>
    </xf>
    <xf numFmtId="183" fontId="5" fillId="0" borderId="48" xfId="45" applyNumberFormat="1" applyFont="1" applyBorder="1" applyAlignment="1">
      <alignment horizontal="right" vertical="center"/>
    </xf>
    <xf numFmtId="183" fontId="5" fillId="0" borderId="39" xfId="45" applyNumberFormat="1" applyFont="1" applyBorder="1" applyAlignment="1">
      <alignment horizontal="right" vertical="center"/>
    </xf>
    <xf numFmtId="0" fontId="5" fillId="33" borderId="22" xfId="45" applyFont="1" applyFill="1" applyBorder="1" applyAlignment="1">
      <alignment horizontal="distributed" vertical="center" wrapText="1"/>
    </xf>
    <xf numFmtId="0" fontId="5" fillId="33" borderId="22" xfId="45" applyFont="1" applyFill="1" applyBorder="1" applyAlignment="1">
      <alignment vertical="center"/>
    </xf>
    <xf numFmtId="0" fontId="5" fillId="33" borderId="29" xfId="45" applyFont="1" applyFill="1" applyBorder="1" applyAlignment="1">
      <alignment vertical="center"/>
    </xf>
    <xf numFmtId="193" fontId="5" fillId="0" borderId="4" xfId="45" applyNumberFormat="1" applyFont="1" applyBorder="1" applyAlignment="1">
      <alignment horizontal="right" vertical="center"/>
    </xf>
    <xf numFmtId="0" fontId="5" fillId="33" borderId="56" xfId="45" applyFont="1" applyFill="1" applyBorder="1" applyAlignment="1">
      <alignment horizontal="distributed" vertical="center"/>
    </xf>
    <xf numFmtId="0" fontId="5" fillId="33" borderId="56" xfId="45" applyFont="1" applyFill="1" applyBorder="1" applyAlignment="1">
      <alignment vertical="center"/>
    </xf>
    <xf numFmtId="0" fontId="5" fillId="0" borderId="82" xfId="45" applyFont="1" applyBorder="1" applyAlignment="1">
      <alignment horizontal="distributed" vertical="center"/>
    </xf>
    <xf numFmtId="0" fontId="5" fillId="0" borderId="56" xfId="45" applyFont="1" applyBorder="1" applyAlignment="1">
      <alignment horizontal="distributed" vertical="center"/>
    </xf>
    <xf numFmtId="0" fontId="5" fillId="0" borderId="77" xfId="45" applyFont="1" applyBorder="1" applyAlignment="1">
      <alignment horizontal="distributed" vertical="center"/>
    </xf>
    <xf numFmtId="0" fontId="5" fillId="0" borderId="82" xfId="45" applyFont="1" applyBorder="1" applyAlignment="1">
      <alignment horizontal="distributed" vertical="center" indent="10"/>
    </xf>
    <xf numFmtId="0" fontId="5" fillId="0" borderId="56" xfId="45" applyFont="1" applyBorder="1" applyAlignment="1">
      <alignment horizontal="distributed" vertical="center" indent="10"/>
    </xf>
    <xf numFmtId="0" fontId="5" fillId="0" borderId="57" xfId="45" applyFont="1" applyBorder="1" applyAlignment="1">
      <alignment horizontal="distributed" vertical="center" indent="10"/>
    </xf>
    <xf numFmtId="0" fontId="5" fillId="0" borderId="20" xfId="45" applyFont="1" applyBorder="1" applyAlignment="1">
      <alignment horizontal="center" vertical="center"/>
    </xf>
    <xf numFmtId="0" fontId="5" fillId="0" borderId="22" xfId="45" applyFont="1" applyBorder="1" applyAlignment="1">
      <alignment horizontal="center" vertical="center"/>
    </xf>
    <xf numFmtId="0" fontId="5" fillId="0" borderId="50" xfId="45" applyFont="1" applyBorder="1" applyAlignment="1">
      <alignment horizontal="center" vertical="center"/>
    </xf>
    <xf numFmtId="0" fontId="5" fillId="0" borderId="8" xfId="45" applyFont="1" applyBorder="1" applyAlignment="1">
      <alignment horizontal="center" vertical="center"/>
    </xf>
    <xf numFmtId="0" fontId="5" fillId="0" borderId="29" xfId="45" applyFont="1" applyBorder="1" applyAlignment="1">
      <alignment horizontal="center" vertical="center"/>
    </xf>
    <xf numFmtId="0" fontId="5" fillId="0" borderId="9" xfId="45" applyFont="1" applyBorder="1" applyAlignment="1">
      <alignment horizontal="center" vertical="center"/>
    </xf>
    <xf numFmtId="195" fontId="5" fillId="0" borderId="35" xfId="45" applyNumberFormat="1" applyFont="1" applyBorder="1" applyAlignment="1">
      <alignment horizontal="center" vertical="center"/>
    </xf>
    <xf numFmtId="195" fontId="5" fillId="0" borderId="48" xfId="45" applyNumberFormat="1" applyFont="1" applyBorder="1" applyAlignment="1">
      <alignment horizontal="center" vertical="center"/>
    </xf>
    <xf numFmtId="195" fontId="5" fillId="0" borderId="39" xfId="45" applyNumberFormat="1" applyFont="1" applyBorder="1" applyAlignment="1">
      <alignment horizontal="center" vertical="center"/>
    </xf>
    <xf numFmtId="0" fontId="5" fillId="0" borderId="35" xfId="45" applyFont="1" applyBorder="1" applyAlignment="1">
      <alignment horizontal="left" vertical="center"/>
    </xf>
    <xf numFmtId="0" fontId="5" fillId="0" borderId="48" xfId="45" applyFont="1" applyBorder="1" applyAlignment="1">
      <alignment horizontal="left" vertical="center"/>
    </xf>
    <xf numFmtId="0" fontId="5" fillId="0" borderId="39" xfId="45" applyFont="1" applyBorder="1" applyAlignment="1">
      <alignment horizontal="left" vertical="center"/>
    </xf>
    <xf numFmtId="0" fontId="5" fillId="34" borderId="6" xfId="45" applyFont="1" applyFill="1" applyBorder="1" applyAlignment="1">
      <alignment horizontal="center" vertical="center"/>
    </xf>
    <xf numFmtId="0" fontId="5" fillId="34" borderId="21" xfId="45" applyFont="1" applyFill="1" applyBorder="1" applyAlignment="1">
      <alignment horizontal="center" vertical="center"/>
    </xf>
    <xf numFmtId="0" fontId="7" fillId="0" borderId="35" xfId="45" applyFont="1" applyBorder="1" applyAlignment="1">
      <alignment horizontal="left" vertical="center" wrapText="1"/>
    </xf>
    <xf numFmtId="0" fontId="7" fillId="0" borderId="48" xfId="45" applyFont="1" applyBorder="1" applyAlignment="1">
      <alignment horizontal="left" vertical="center"/>
    </xf>
    <xf numFmtId="0" fontId="7" fillId="0" borderId="39" xfId="45" applyFont="1" applyBorder="1" applyAlignment="1">
      <alignment horizontal="left" vertical="center"/>
    </xf>
    <xf numFmtId="0" fontId="7" fillId="0" borderId="35" xfId="45" applyFont="1" applyBorder="1" applyAlignment="1">
      <alignment horizontal="left" vertical="center"/>
    </xf>
    <xf numFmtId="0" fontId="5" fillId="33" borderId="22" xfId="45" applyFont="1" applyFill="1" applyBorder="1" applyAlignment="1">
      <alignment horizontal="distributed" vertical="center"/>
    </xf>
    <xf numFmtId="0" fontId="0" fillId="33" borderId="22" xfId="0" applyFill="1" applyBorder="1" applyAlignment="1">
      <alignment horizontal="distributed" vertical="center"/>
    </xf>
    <xf numFmtId="0" fontId="0" fillId="33" borderId="0" xfId="0" applyFill="1" applyAlignment="1">
      <alignment horizontal="distributed" vertical="center"/>
    </xf>
    <xf numFmtId="0" fontId="0" fillId="33" borderId="29" xfId="0" applyFill="1" applyBorder="1" applyAlignment="1">
      <alignment horizontal="distributed" vertical="center"/>
    </xf>
    <xf numFmtId="0" fontId="5" fillId="0" borderId="35" xfId="45" applyFont="1" applyBorder="1" applyAlignment="1">
      <alignment horizontal="distributed" vertical="center"/>
    </xf>
    <xf numFmtId="0" fontId="5" fillId="0" borderId="39" xfId="45" applyFont="1" applyBorder="1" applyAlignment="1">
      <alignment horizontal="distributed" vertical="center"/>
    </xf>
    <xf numFmtId="187" fontId="5" fillId="0" borderId="8" xfId="45" applyNumberFormat="1" applyFont="1" applyBorder="1" applyAlignment="1">
      <alignment horizontal="right" vertical="center"/>
    </xf>
    <xf numFmtId="187" fontId="5" fillId="0" borderId="9" xfId="45" applyNumberFormat="1" applyFont="1" applyBorder="1" applyAlignment="1">
      <alignment horizontal="right" vertical="center"/>
    </xf>
    <xf numFmtId="184" fontId="5" fillId="0" borderId="29" xfId="45" applyNumberFormat="1" applyFont="1" applyBorder="1" applyAlignment="1">
      <alignment horizontal="right" vertical="center"/>
    </xf>
    <xf numFmtId="184" fontId="5" fillId="0" borderId="9" xfId="45" applyNumberFormat="1" applyFont="1" applyBorder="1" applyAlignment="1">
      <alignment horizontal="right" vertical="center"/>
    </xf>
    <xf numFmtId="0" fontId="5" fillId="33" borderId="54" xfId="45" applyFont="1" applyFill="1" applyBorder="1" applyAlignment="1">
      <alignment vertical="distributed" textRotation="255"/>
    </xf>
    <xf numFmtId="0" fontId="0" fillId="33" borderId="50" xfId="0" applyFill="1" applyBorder="1" applyAlignment="1">
      <alignment vertical="distributed" textRotation="255"/>
    </xf>
    <xf numFmtId="0" fontId="0" fillId="33" borderId="6" xfId="0" applyFill="1" applyBorder="1" applyAlignment="1">
      <alignment vertical="distributed" textRotation="255"/>
    </xf>
    <xf numFmtId="0" fontId="0" fillId="33" borderId="21" xfId="0" applyFill="1" applyBorder="1" applyAlignment="1">
      <alignment vertical="distributed" textRotation="255"/>
    </xf>
    <xf numFmtId="0" fontId="0" fillId="33" borderId="31" xfId="0" applyFill="1" applyBorder="1" applyAlignment="1">
      <alignment vertical="distributed" textRotation="255"/>
    </xf>
    <xf numFmtId="0" fontId="0" fillId="33" borderId="9" xfId="0" applyFill="1" applyBorder="1" applyAlignment="1">
      <alignment vertical="distributed" textRotation="255"/>
    </xf>
    <xf numFmtId="0" fontId="5" fillId="33" borderId="5" xfId="45" applyFont="1" applyFill="1" applyBorder="1" applyAlignment="1">
      <alignment horizontal="distributed" vertical="center" wrapText="1"/>
    </xf>
    <xf numFmtId="0" fontId="5" fillId="33" borderId="38" xfId="45" applyFont="1" applyFill="1" applyBorder="1" applyAlignment="1">
      <alignment horizontal="distributed" vertical="center"/>
    </xf>
    <xf numFmtId="199" fontId="5" fillId="0" borderId="35" xfId="45" applyNumberFormat="1" applyFont="1" applyBorder="1" applyAlignment="1">
      <alignment vertical="center"/>
    </xf>
    <xf numFmtId="199" fontId="5" fillId="0" borderId="39" xfId="45" applyNumberFormat="1" applyFont="1" applyBorder="1" applyAlignment="1">
      <alignment vertical="center"/>
    </xf>
    <xf numFmtId="199" fontId="5" fillId="0" borderId="48" xfId="45" applyNumberFormat="1" applyFont="1" applyBorder="1" applyAlignment="1">
      <alignment horizontal="right" vertical="center"/>
    </xf>
    <xf numFmtId="199" fontId="5" fillId="0" borderId="39" xfId="45" applyNumberFormat="1" applyFont="1" applyBorder="1" applyAlignment="1">
      <alignment horizontal="right" vertical="center"/>
    </xf>
    <xf numFmtId="198" fontId="5" fillId="0" borderId="5" xfId="45" applyNumberFormat="1" applyFont="1" applyBorder="1" applyAlignment="1">
      <alignment horizontal="right" vertical="center"/>
    </xf>
    <xf numFmtId="198" fontId="0" fillId="0" borderId="7" xfId="0" applyNumberFormat="1" applyBorder="1" applyAlignment="1">
      <alignment horizontal="right" vertical="center"/>
    </xf>
    <xf numFmtId="198" fontId="5" fillId="0" borderId="20" xfId="45" applyNumberFormat="1" applyFont="1" applyBorder="1" applyAlignment="1">
      <alignment horizontal="right" vertical="center"/>
    </xf>
    <xf numFmtId="198" fontId="5" fillId="0" borderId="50" xfId="45" applyNumberFormat="1" applyFont="1" applyBorder="1" applyAlignment="1">
      <alignment horizontal="right" vertical="center"/>
    </xf>
    <xf numFmtId="198" fontId="0" fillId="0" borderId="8" xfId="0" applyNumberFormat="1" applyBorder="1" applyAlignment="1">
      <alignment horizontal="right" vertical="center"/>
    </xf>
    <xf numFmtId="198" fontId="0" fillId="0" borderId="9" xfId="0" applyNumberFormat="1" applyBorder="1" applyAlignment="1">
      <alignment horizontal="right" vertical="center"/>
    </xf>
    <xf numFmtId="198" fontId="0" fillId="0" borderId="50" xfId="0" applyNumberFormat="1" applyBorder="1" applyAlignment="1">
      <alignment horizontal="right" vertical="center"/>
    </xf>
    <xf numFmtId="0" fontId="1" fillId="33" borderId="10" xfId="0" applyFont="1" applyFill="1" applyBorder="1" applyAlignment="1">
      <alignment horizontal="distributed" vertical="center"/>
    </xf>
    <xf numFmtId="0" fontId="1" fillId="33" borderId="7" xfId="0" applyFont="1" applyFill="1" applyBorder="1" applyAlignment="1">
      <alignment horizontal="distributed" vertical="center"/>
    </xf>
    <xf numFmtId="0" fontId="5" fillId="33" borderId="35" xfId="45" applyFont="1" applyFill="1" applyBorder="1" applyAlignment="1">
      <alignment horizontal="left" vertical="center"/>
    </xf>
    <xf numFmtId="0" fontId="0" fillId="33" borderId="39" xfId="0" applyFill="1" applyBorder="1" applyAlignment="1">
      <alignment horizontal="left" vertical="center"/>
    </xf>
    <xf numFmtId="0" fontId="0" fillId="0" borderId="35" xfId="0" applyBorder="1" applyAlignment="1">
      <alignment horizontal="right" vertical="center"/>
    </xf>
    <xf numFmtId="0" fontId="0" fillId="0" borderId="39" xfId="0" applyBorder="1" applyAlignment="1">
      <alignment horizontal="right" vertical="center"/>
    </xf>
    <xf numFmtId="198" fontId="5" fillId="0" borderId="48" xfId="45" applyNumberFormat="1" applyFont="1" applyBorder="1" applyAlignment="1">
      <alignment horizontal="right" vertical="center"/>
    </xf>
    <xf numFmtId="198" fontId="5" fillId="0" borderId="39" xfId="45" applyNumberFormat="1" applyFont="1" applyBorder="1" applyAlignment="1">
      <alignment horizontal="right" vertical="center"/>
    </xf>
    <xf numFmtId="0" fontId="5" fillId="33" borderId="35" xfId="45" applyFont="1" applyFill="1" applyBorder="1" applyAlignment="1">
      <alignment horizontal="left" vertical="center" wrapText="1"/>
    </xf>
    <xf numFmtId="198" fontId="5" fillId="0" borderId="27" xfId="45" applyNumberFormat="1" applyFont="1" applyBorder="1" applyAlignment="1">
      <alignment horizontal="right" vertical="center"/>
    </xf>
    <xf numFmtId="198" fontId="0" fillId="0" borderId="26" xfId="0" applyNumberFormat="1" applyBorder="1" applyAlignment="1">
      <alignment horizontal="right" vertical="center"/>
    </xf>
    <xf numFmtId="198" fontId="5" fillId="0" borderId="35" xfId="45" applyNumberFormat="1" applyFont="1" applyBorder="1" applyAlignment="1">
      <alignment vertical="center"/>
    </xf>
    <xf numFmtId="198" fontId="5" fillId="0" borderId="39" xfId="45" applyNumberFormat="1" applyFont="1" applyBorder="1" applyAlignment="1">
      <alignment vertical="center"/>
    </xf>
    <xf numFmtId="0" fontId="5" fillId="33" borderId="20" xfId="45" applyFont="1" applyFill="1" applyBorder="1" applyAlignment="1">
      <alignment horizontal="distributed" vertical="center" wrapText="1"/>
    </xf>
    <xf numFmtId="0" fontId="0" fillId="33" borderId="8" xfId="0" applyFill="1" applyBorder="1" applyAlignment="1">
      <alignment vertical="center"/>
    </xf>
    <xf numFmtId="0" fontId="0" fillId="33" borderId="9" xfId="0" applyFill="1" applyBorder="1" applyAlignment="1">
      <alignment vertical="center"/>
    </xf>
    <xf numFmtId="198" fontId="5" fillId="0" borderId="7" xfId="45" applyNumberFormat="1" applyFont="1" applyBorder="1" applyAlignment="1">
      <alignment horizontal="right" vertical="center"/>
    </xf>
    <xf numFmtId="198" fontId="0" fillId="0" borderId="35" xfId="0" applyNumberFormat="1" applyBorder="1" applyAlignment="1">
      <alignment horizontal="right" vertical="center"/>
    </xf>
    <xf numFmtId="198" fontId="0" fillId="0" borderId="39" xfId="0" applyNumberFormat="1" applyBorder="1" applyAlignment="1">
      <alignment horizontal="right" vertical="center"/>
    </xf>
    <xf numFmtId="198" fontId="5" fillId="0" borderId="35" xfId="45" applyNumberFormat="1" applyFont="1" applyBorder="1" applyAlignment="1">
      <alignment horizontal="right" vertical="center"/>
    </xf>
    <xf numFmtId="198" fontId="5" fillId="0" borderId="25" xfId="45" applyNumberFormat="1" applyFont="1" applyBorder="1" applyAlignment="1">
      <alignment horizontal="right" vertical="center"/>
    </xf>
    <xf numFmtId="0" fontId="5" fillId="33" borderId="29" xfId="45" applyFont="1" applyFill="1" applyBorder="1" applyAlignment="1">
      <alignment horizontal="distributed" vertical="center"/>
    </xf>
    <xf numFmtId="198" fontId="5" fillId="0" borderId="29" xfId="45" applyNumberFormat="1" applyFont="1" applyBorder="1" applyAlignment="1">
      <alignment horizontal="right" vertical="center"/>
    </xf>
    <xf numFmtId="198" fontId="5" fillId="0" borderId="9" xfId="45" applyNumberFormat="1" applyFont="1" applyBorder="1" applyAlignment="1">
      <alignment horizontal="right" vertical="center"/>
    </xf>
    <xf numFmtId="198" fontId="5" fillId="0" borderId="10" xfId="45" applyNumberFormat="1" applyFont="1" applyBorder="1" applyAlignment="1">
      <alignment horizontal="right" vertical="center"/>
    </xf>
    <xf numFmtId="198" fontId="5" fillId="0" borderId="1" xfId="45" applyNumberFormat="1" applyFont="1" applyBorder="1" applyAlignment="1">
      <alignment horizontal="right" vertical="center"/>
    </xf>
    <xf numFmtId="198" fontId="0" fillId="0" borderId="21" xfId="0" applyNumberFormat="1" applyBorder="1" applyAlignment="1">
      <alignment horizontal="right" vertical="center"/>
    </xf>
    <xf numFmtId="200" fontId="5" fillId="0" borderId="35" xfId="45" applyNumberFormat="1" applyFont="1" applyBorder="1" applyAlignment="1">
      <alignment vertical="center"/>
    </xf>
    <xf numFmtId="200" fontId="5" fillId="0" borderId="48" xfId="45" applyNumberFormat="1" applyFont="1" applyBorder="1" applyAlignment="1">
      <alignment vertical="center"/>
    </xf>
    <xf numFmtId="0" fontId="5" fillId="0" borderId="54" xfId="45" applyFont="1" applyBorder="1" applyAlignment="1">
      <alignment horizontal="distributed" vertical="center"/>
    </xf>
    <xf numFmtId="0" fontId="5" fillId="0" borderId="22" xfId="45" applyFont="1" applyBorder="1" applyAlignment="1">
      <alignment horizontal="distributed" vertical="center"/>
    </xf>
    <xf numFmtId="0" fontId="5" fillId="0" borderId="6" xfId="45" applyFont="1" applyBorder="1" applyAlignment="1">
      <alignment horizontal="distributed" vertical="center"/>
    </xf>
    <xf numFmtId="0" fontId="5" fillId="33" borderId="20" xfId="45" applyFont="1" applyFill="1" applyBorder="1" applyAlignment="1">
      <alignment horizontal="left" vertical="center" shrinkToFit="1"/>
    </xf>
    <xf numFmtId="0" fontId="5" fillId="33" borderId="50" xfId="45" applyFont="1" applyFill="1" applyBorder="1" applyAlignment="1">
      <alignment horizontal="left" vertical="center" shrinkToFit="1"/>
    </xf>
    <xf numFmtId="0" fontId="5" fillId="33" borderId="20" xfId="45" applyFont="1" applyFill="1" applyBorder="1" applyAlignment="1">
      <alignment horizontal="distributed" vertical="center"/>
    </xf>
    <xf numFmtId="0" fontId="5" fillId="33" borderId="23" xfId="45" applyFont="1" applyFill="1" applyBorder="1" applyAlignment="1">
      <alignment horizontal="distributed" vertical="center"/>
    </xf>
    <xf numFmtId="0" fontId="5" fillId="33" borderId="8" xfId="45" applyFont="1" applyFill="1" applyBorder="1" applyAlignment="1">
      <alignment horizontal="distributed" vertical="center"/>
    </xf>
    <xf numFmtId="0" fontId="5" fillId="33" borderId="28" xfId="45" applyFont="1" applyFill="1" applyBorder="1" applyAlignment="1">
      <alignment horizontal="distributed" vertical="center"/>
    </xf>
    <xf numFmtId="0" fontId="5" fillId="33" borderId="9" xfId="45" applyFont="1" applyFill="1" applyBorder="1" applyAlignment="1">
      <alignment horizontal="distributed" vertical="center"/>
    </xf>
    <xf numFmtId="192" fontId="7" fillId="33" borderId="5" xfId="45" applyNumberFormat="1" applyFont="1" applyFill="1" applyBorder="1" applyAlignment="1">
      <alignment vertical="center" textRotation="255" shrinkToFit="1"/>
    </xf>
    <xf numFmtId="0" fontId="1" fillId="33" borderId="10" xfId="0" applyFont="1" applyFill="1" applyBorder="1" applyAlignment="1">
      <alignment vertical="center" textRotation="255" shrinkToFit="1"/>
    </xf>
    <xf numFmtId="0" fontId="1" fillId="33" borderId="7" xfId="0" applyFont="1" applyFill="1" applyBorder="1" applyAlignment="1">
      <alignment vertical="center" textRotation="255" shrinkToFit="1"/>
    </xf>
    <xf numFmtId="0" fontId="7" fillId="0" borderId="38" xfId="45" applyFont="1" applyBorder="1" applyAlignment="1">
      <alignment horizontal="left" vertical="center"/>
    </xf>
    <xf numFmtId="184" fontId="5" fillId="0" borderId="38" xfId="45" applyNumberFormat="1" applyFont="1" applyBorder="1" applyAlignment="1">
      <alignment horizontal="right" vertical="center"/>
    </xf>
    <xf numFmtId="184" fontId="5" fillId="0" borderId="49" xfId="45" applyNumberFormat="1" applyFont="1" applyBorder="1" applyAlignment="1">
      <alignment horizontal="right" vertical="center"/>
    </xf>
    <xf numFmtId="0" fontId="7" fillId="0" borderId="38" xfId="45" applyFont="1" applyBorder="1" applyAlignment="1">
      <alignment horizontal="left" vertical="center" wrapText="1"/>
    </xf>
    <xf numFmtId="0" fontId="5" fillId="0" borderId="38" xfId="45" applyFont="1" applyBorder="1" applyAlignment="1">
      <alignment horizontal="left" vertical="center"/>
    </xf>
    <xf numFmtId="0" fontId="5" fillId="0" borderId="41" xfId="45" applyFont="1" applyBorder="1" applyAlignment="1">
      <alignment horizontal="center" vertical="center"/>
    </xf>
    <xf numFmtId="199" fontId="5" fillId="0" borderId="41" xfId="45" applyNumberFormat="1" applyFont="1" applyBorder="1" applyAlignment="1">
      <alignment horizontal="right" vertical="center"/>
    </xf>
    <xf numFmtId="199" fontId="5" fillId="0" borderId="100" xfId="45" applyNumberFormat="1" applyFont="1" applyBorder="1" applyAlignment="1">
      <alignment horizontal="right" vertical="center"/>
    </xf>
    <xf numFmtId="184" fontId="5" fillId="0" borderId="41" xfId="45" applyNumberFormat="1" applyFont="1" applyBorder="1" applyAlignment="1">
      <alignment horizontal="right" vertical="center"/>
    </xf>
    <xf numFmtId="184" fontId="5" fillId="0" borderId="100" xfId="45" applyNumberFormat="1" applyFont="1" applyBorder="1" applyAlignment="1">
      <alignment horizontal="right" vertical="center"/>
    </xf>
    <xf numFmtId="184" fontId="5" fillId="0" borderId="25" xfId="45" applyNumberFormat="1" applyFont="1" applyBorder="1" applyAlignment="1">
      <alignment horizontal="right" vertical="center"/>
    </xf>
    <xf numFmtId="0" fontId="0" fillId="0" borderId="26" xfId="0" applyBorder="1" applyAlignment="1">
      <alignment horizontal="right" vertical="center"/>
    </xf>
    <xf numFmtId="184" fontId="5" fillId="0" borderId="35" xfId="45" applyNumberFormat="1" applyFont="1" applyBorder="1" applyAlignment="1">
      <alignment vertical="center"/>
    </xf>
    <xf numFmtId="184" fontId="5" fillId="0" borderId="39" xfId="45" applyNumberFormat="1" applyFont="1" applyBorder="1" applyAlignment="1">
      <alignment vertical="center"/>
    </xf>
    <xf numFmtId="184" fontId="5" fillId="0" borderId="5" xfId="45" applyNumberFormat="1" applyFont="1" applyBorder="1" applyAlignment="1">
      <alignment horizontal="right" vertical="center"/>
    </xf>
    <xf numFmtId="0" fontId="0" fillId="0" borderId="7" xfId="0" applyBorder="1" applyAlignment="1">
      <alignment horizontal="right" vertical="center"/>
    </xf>
    <xf numFmtId="184" fontId="5" fillId="0" borderId="48" xfId="45" applyNumberFormat="1" applyFont="1" applyBorder="1" applyAlignment="1">
      <alignment horizontal="right" vertical="center"/>
    </xf>
    <xf numFmtId="184" fontId="5" fillId="0" borderId="39" xfId="45" applyNumberFormat="1" applyFont="1" applyBorder="1" applyAlignment="1">
      <alignment horizontal="right" vertical="center"/>
    </xf>
    <xf numFmtId="184" fontId="5" fillId="0" borderId="20" xfId="45" applyNumberFormat="1" applyFont="1" applyBorder="1" applyAlignment="1">
      <alignment horizontal="right" vertical="center"/>
    </xf>
    <xf numFmtId="184" fontId="5" fillId="0" borderId="50" xfId="45" applyNumberFormat="1" applyFont="1"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184" fontId="5" fillId="0" borderId="10" xfId="45" applyNumberFormat="1" applyFont="1" applyBorder="1" applyAlignment="1">
      <alignment horizontal="right" vertical="center"/>
    </xf>
    <xf numFmtId="184" fontId="5" fillId="0" borderId="1" xfId="45" applyNumberFormat="1" applyFont="1" applyBorder="1" applyAlignment="1">
      <alignment horizontal="right" vertical="center"/>
    </xf>
    <xf numFmtId="0" fontId="0" fillId="0" borderId="21" xfId="0" applyBorder="1" applyAlignment="1">
      <alignment horizontal="right" vertical="center"/>
    </xf>
    <xf numFmtId="184" fontId="5" fillId="0" borderId="35" xfId="45" applyNumberFormat="1" applyFont="1" applyBorder="1" applyAlignment="1">
      <alignment horizontal="right" vertical="center"/>
    </xf>
    <xf numFmtId="184" fontId="5" fillId="0" borderId="48" xfId="45" applyNumberFormat="1" applyFont="1" applyBorder="1" applyAlignment="1">
      <alignment vertical="center"/>
    </xf>
    <xf numFmtId="184" fontId="5" fillId="0" borderId="7" xfId="45" applyNumberFormat="1" applyFont="1" applyBorder="1" applyAlignment="1">
      <alignment horizontal="right" vertical="center"/>
    </xf>
    <xf numFmtId="184" fontId="5" fillId="0" borderId="27" xfId="45" applyNumberFormat="1" applyFont="1" applyBorder="1" applyAlignment="1">
      <alignment horizontal="right" vertical="center"/>
    </xf>
    <xf numFmtId="0" fontId="0" fillId="0" borderId="50" xfId="0" applyBorder="1" applyAlignment="1">
      <alignment horizontal="right" vertical="center"/>
    </xf>
    <xf numFmtId="0" fontId="5" fillId="0" borderId="6" xfId="45" applyFont="1" applyBorder="1" applyAlignment="1">
      <alignment vertical="center"/>
    </xf>
    <xf numFmtId="0" fontId="5" fillId="33" borderId="48" xfId="45" applyFont="1" applyFill="1" applyBorder="1" applyAlignment="1">
      <alignment vertical="center" wrapText="1"/>
    </xf>
    <xf numFmtId="0" fontId="1" fillId="33" borderId="48" xfId="0" applyFont="1" applyFill="1" applyBorder="1" applyAlignment="1">
      <alignment vertical="center" wrapText="1"/>
    </xf>
    <xf numFmtId="0" fontId="1" fillId="33" borderId="39" xfId="0" applyFont="1" applyFill="1" applyBorder="1" applyAlignment="1">
      <alignment vertical="center" wrapText="1"/>
    </xf>
    <xf numFmtId="0" fontId="5" fillId="0" borderId="48" xfId="45" applyFont="1" applyFill="1" applyBorder="1" applyAlignment="1">
      <alignment vertical="center"/>
    </xf>
    <xf numFmtId="0" fontId="0" fillId="0" borderId="48" xfId="0" applyFill="1" applyBorder="1" applyAlignment="1">
      <alignment vertical="center"/>
    </xf>
    <xf numFmtId="0" fontId="5" fillId="0" borderId="14" xfId="45" applyFont="1" applyFill="1" applyBorder="1" applyAlignment="1">
      <alignment horizontal="center" vertical="center"/>
    </xf>
    <xf numFmtId="0" fontId="0" fillId="0" borderId="28" xfId="0" applyBorder="1" applyAlignment="1">
      <alignment horizontal="center" vertical="center"/>
    </xf>
    <xf numFmtId="0" fontId="5" fillId="33" borderId="0" xfId="0" applyFont="1" applyFill="1" applyBorder="1" applyAlignment="1">
      <alignment vertical="center" wrapText="1"/>
    </xf>
    <xf numFmtId="0" fontId="0" fillId="33" borderId="0" xfId="0" applyFill="1" applyBorder="1" applyAlignment="1">
      <alignment vertical="center" wrapText="1"/>
    </xf>
    <xf numFmtId="0" fontId="0" fillId="33" borderId="21" xfId="0" applyFill="1" applyBorder="1" applyAlignment="1">
      <alignment vertical="center" wrapText="1"/>
    </xf>
    <xf numFmtId="0" fontId="8" fillId="0" borderId="30" xfId="45" applyFont="1" applyBorder="1" applyAlignment="1">
      <alignment vertical="center"/>
    </xf>
    <xf numFmtId="0" fontId="5" fillId="0" borderId="6" xfId="0"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5" fillId="33" borderId="16" xfId="45" applyFont="1" applyFill="1" applyBorder="1" applyAlignment="1">
      <alignment horizontal="distributed" vertical="center"/>
    </xf>
    <xf numFmtId="0" fontId="1" fillId="33" borderId="4" xfId="0" applyFont="1" applyFill="1" applyBorder="1" applyAlignment="1">
      <alignment vertical="center"/>
    </xf>
    <xf numFmtId="0" fontId="1" fillId="33" borderId="24" xfId="0" applyFont="1" applyFill="1" applyBorder="1" applyAlignment="1">
      <alignment vertical="center"/>
    </xf>
    <xf numFmtId="0" fontId="5" fillId="33" borderId="76" xfId="45" applyFont="1" applyFill="1" applyBorder="1" applyAlignment="1">
      <alignment horizontal="distributed" vertical="center" wrapText="1"/>
    </xf>
    <xf numFmtId="0" fontId="1" fillId="33" borderId="56" xfId="0" applyFont="1" applyFill="1" applyBorder="1" applyAlignment="1">
      <alignment horizontal="distributed" vertical="center" wrapText="1"/>
    </xf>
    <xf numFmtId="0" fontId="1" fillId="33" borderId="77" xfId="0" applyFont="1" applyFill="1" applyBorder="1" applyAlignment="1">
      <alignment horizontal="distributed" vertical="center" wrapText="1"/>
    </xf>
    <xf numFmtId="0" fontId="5" fillId="0" borderId="82" xfId="45" applyFont="1" applyFill="1" applyBorder="1" applyAlignment="1">
      <alignment vertical="center" wrapText="1"/>
    </xf>
    <xf numFmtId="0" fontId="0" fillId="0" borderId="56" xfId="0" applyFill="1" applyBorder="1" applyAlignment="1">
      <alignment vertical="center" wrapText="1"/>
    </xf>
    <xf numFmtId="0" fontId="0" fillId="0" borderId="77" xfId="0" applyFill="1" applyBorder="1" applyAlignment="1">
      <alignment vertical="center" wrapText="1"/>
    </xf>
    <xf numFmtId="0" fontId="5" fillId="0" borderId="56" xfId="45" applyFont="1" applyFill="1" applyBorder="1" applyAlignment="1">
      <alignment vertical="center" wrapText="1"/>
    </xf>
    <xf numFmtId="0" fontId="0" fillId="0" borderId="57" xfId="0" applyFill="1" applyBorder="1" applyAlignment="1">
      <alignment vertical="center" wrapText="1"/>
    </xf>
    <xf numFmtId="0" fontId="5" fillId="0" borderId="17" xfId="45" applyFont="1" applyFill="1" applyBorder="1" applyAlignment="1">
      <alignment vertical="center"/>
    </xf>
    <xf numFmtId="0" fontId="0" fillId="0" borderId="4" xfId="0" applyFill="1" applyBorder="1" applyAlignment="1">
      <alignment vertical="center"/>
    </xf>
    <xf numFmtId="0" fontId="7" fillId="33" borderId="78" xfId="45" applyFont="1" applyFill="1" applyBorder="1" applyAlignment="1">
      <alignment horizontal="left" vertical="center" wrapText="1"/>
    </xf>
    <xf numFmtId="0" fontId="0" fillId="33" borderId="48" xfId="0" applyFill="1" applyBorder="1" applyAlignment="1">
      <alignment horizontal="left" vertical="center"/>
    </xf>
    <xf numFmtId="0" fontId="5" fillId="0" borderId="4" xfId="45" applyFont="1" applyFill="1" applyBorder="1" applyAlignment="1">
      <alignment vertical="center"/>
    </xf>
    <xf numFmtId="0" fontId="5" fillId="0" borderId="35" xfId="45" applyFont="1" applyFill="1" applyBorder="1" applyAlignment="1">
      <alignment vertical="center"/>
    </xf>
    <xf numFmtId="0" fontId="5" fillId="33" borderId="58" xfId="45" applyFont="1" applyFill="1" applyBorder="1" applyAlignment="1">
      <alignment vertical="center"/>
    </xf>
    <xf numFmtId="0" fontId="1" fillId="33" borderId="68" xfId="0" applyFont="1" applyFill="1" applyBorder="1" applyAlignment="1">
      <alignment vertical="center"/>
    </xf>
    <xf numFmtId="0" fontId="1" fillId="33" borderId="37" xfId="0" applyFont="1" applyFill="1" applyBorder="1" applyAlignment="1">
      <alignment vertical="center"/>
    </xf>
    <xf numFmtId="0" fontId="5" fillId="33" borderId="48" xfId="45" applyFont="1" applyFill="1" applyBorder="1" applyAlignment="1">
      <alignment horizontal="center" vertical="center"/>
    </xf>
    <xf numFmtId="0" fontId="0" fillId="33" borderId="48" xfId="0" applyFill="1" applyBorder="1" applyAlignment="1">
      <alignment horizontal="center" vertical="center"/>
    </xf>
    <xf numFmtId="0" fontId="0" fillId="33" borderId="39" xfId="0" applyFill="1" applyBorder="1" applyAlignment="1">
      <alignment horizontal="center" vertical="center"/>
    </xf>
    <xf numFmtId="0" fontId="5" fillId="33" borderId="16" xfId="0" applyFont="1" applyFill="1" applyBorder="1" applyAlignment="1">
      <alignment horizontal="center" vertical="center"/>
    </xf>
    <xf numFmtId="0" fontId="1" fillId="33" borderId="4" xfId="0" applyFont="1" applyFill="1" applyBorder="1" applyAlignment="1">
      <alignment horizontal="center" vertical="center"/>
    </xf>
    <xf numFmtId="0" fontId="1" fillId="33" borderId="24" xfId="0" applyFont="1" applyFill="1" applyBorder="1" applyAlignment="1">
      <alignment horizontal="center" vertical="center"/>
    </xf>
    <xf numFmtId="0" fontId="5" fillId="0" borderId="0" xfId="45" applyFont="1" applyFill="1" applyBorder="1" applyAlignment="1">
      <alignment vertical="center" wrapText="1"/>
    </xf>
    <xf numFmtId="0" fontId="0" fillId="0" borderId="0" xfId="0" applyFill="1" applyBorder="1" applyAlignment="1">
      <alignment vertical="center" wrapText="1"/>
    </xf>
    <xf numFmtId="0" fontId="0" fillId="0" borderId="14" xfId="0" applyFill="1" applyBorder="1" applyAlignment="1">
      <alignment vertical="center" wrapText="1"/>
    </xf>
    <xf numFmtId="0" fontId="5" fillId="33" borderId="29" xfId="45" applyFont="1" applyFill="1" applyBorder="1" applyAlignment="1">
      <alignment vertical="center" wrapText="1"/>
    </xf>
    <xf numFmtId="0" fontId="1" fillId="33" borderId="29" xfId="0" applyFont="1" applyFill="1" applyBorder="1" applyAlignment="1">
      <alignment vertical="center" wrapText="1"/>
    </xf>
    <xf numFmtId="0" fontId="1" fillId="33" borderId="9" xfId="0" applyFont="1" applyFill="1" applyBorder="1" applyAlignment="1">
      <alignment vertical="center" wrapText="1"/>
    </xf>
    <xf numFmtId="0" fontId="7" fillId="33" borderId="54" xfId="45" applyFont="1" applyFill="1" applyBorder="1" applyAlignment="1">
      <alignment horizontal="center" vertical="center" textRotation="255" wrapText="1"/>
    </xf>
    <xf numFmtId="0" fontId="17" fillId="33" borderId="50" xfId="0" applyFont="1" applyFill="1" applyBorder="1" applyAlignment="1">
      <alignment vertical="center" textRotation="255" wrapText="1"/>
    </xf>
    <xf numFmtId="0" fontId="7" fillId="33" borderId="6" xfId="45" applyFont="1" applyFill="1" applyBorder="1" applyAlignment="1">
      <alignment horizontal="center" vertical="center" textRotation="255" wrapText="1"/>
    </xf>
    <xf numFmtId="0" fontId="17" fillId="33" borderId="21" xfId="0" applyFont="1" applyFill="1" applyBorder="1" applyAlignment="1">
      <alignment vertical="center" textRotation="255" wrapText="1"/>
    </xf>
    <xf numFmtId="0" fontId="17" fillId="33" borderId="6" xfId="0" applyFont="1" applyFill="1" applyBorder="1" applyAlignment="1">
      <alignment vertical="center" textRotation="255" wrapText="1"/>
    </xf>
    <xf numFmtId="0" fontId="17" fillId="33" borderId="31" xfId="0" applyFont="1" applyFill="1" applyBorder="1" applyAlignment="1">
      <alignment vertical="center" textRotation="255" wrapText="1"/>
    </xf>
    <xf numFmtId="0" fontId="17" fillId="33" borderId="9" xfId="0" applyFont="1" applyFill="1" applyBorder="1" applyAlignment="1">
      <alignment vertical="center" textRotation="255" wrapText="1"/>
    </xf>
    <xf numFmtId="0" fontId="0" fillId="33" borderId="48" xfId="0" applyFill="1" applyBorder="1" applyAlignment="1">
      <alignment vertical="center" wrapText="1"/>
    </xf>
    <xf numFmtId="0" fontId="0" fillId="33" borderId="39" xfId="0" applyFill="1" applyBorder="1" applyAlignment="1">
      <alignment vertical="center" wrapText="1"/>
    </xf>
    <xf numFmtId="0" fontId="5" fillId="0" borderId="1" xfId="45" applyFont="1" applyFill="1" applyBorder="1" applyAlignment="1">
      <alignment vertical="center" wrapText="1"/>
    </xf>
    <xf numFmtId="0" fontId="0" fillId="0" borderId="21" xfId="0" applyFill="1" applyBorder="1" applyAlignment="1">
      <alignment vertical="center" wrapText="1"/>
    </xf>
    <xf numFmtId="0" fontId="0" fillId="33" borderId="29" xfId="0" applyFill="1" applyBorder="1" applyAlignment="1">
      <alignment vertical="center" wrapText="1"/>
    </xf>
    <xf numFmtId="0" fontId="0" fillId="33" borderId="9" xfId="0" applyFill="1" applyBorder="1" applyAlignment="1">
      <alignment vertical="center" wrapText="1"/>
    </xf>
    <xf numFmtId="0" fontId="5" fillId="0" borderId="21" xfId="45" applyFont="1" applyFill="1" applyBorder="1" applyAlignment="1">
      <alignment horizontal="center" vertical="center"/>
    </xf>
    <xf numFmtId="0" fontId="0" fillId="0" borderId="9" xfId="0" applyBorder="1" applyAlignment="1">
      <alignment horizontal="center" vertical="center"/>
    </xf>
    <xf numFmtId="0" fontId="5" fillId="0" borderId="1" xfId="45" applyFont="1" applyFill="1" applyBorder="1" applyAlignment="1">
      <alignment vertical="center"/>
    </xf>
    <xf numFmtId="38" fontId="5" fillId="0" borderId="0" xfId="33" applyFont="1" applyBorder="1" applyAlignment="1">
      <alignment horizontal="left" vertical="center" wrapText="1"/>
    </xf>
    <xf numFmtId="0" fontId="7" fillId="33" borderId="6" xfId="45" applyFont="1" applyFill="1" applyBorder="1" applyAlignment="1">
      <alignment vertical="center" textRotation="255" wrapText="1"/>
    </xf>
    <xf numFmtId="0" fontId="17" fillId="33" borderId="21" xfId="0" applyFont="1" applyFill="1" applyBorder="1" applyAlignment="1">
      <alignment vertical="center" wrapText="1"/>
    </xf>
    <xf numFmtId="0" fontId="17" fillId="33" borderId="6" xfId="0" applyFont="1" applyFill="1" applyBorder="1" applyAlignment="1">
      <alignment vertical="center" wrapText="1"/>
    </xf>
    <xf numFmtId="0" fontId="17" fillId="33" borderId="31" xfId="0" applyFont="1" applyFill="1" applyBorder="1" applyAlignment="1">
      <alignment vertical="center" wrapText="1"/>
    </xf>
    <xf numFmtId="0" fontId="17" fillId="33" borderId="9" xfId="0" applyFont="1" applyFill="1" applyBorder="1" applyAlignment="1">
      <alignment vertical="center" wrapText="1"/>
    </xf>
    <xf numFmtId="0" fontId="5" fillId="33" borderId="0" xfId="45" applyFont="1" applyFill="1" applyBorder="1" applyAlignment="1">
      <alignment vertical="center" wrapText="1"/>
    </xf>
    <xf numFmtId="0" fontId="1" fillId="33" borderId="0" xfId="0" applyFont="1" applyFill="1" applyBorder="1" applyAlignment="1">
      <alignment vertical="center" wrapText="1"/>
    </xf>
    <xf numFmtId="0" fontId="1" fillId="33" borderId="21" xfId="0" applyFont="1" applyFill="1" applyBorder="1" applyAlignment="1">
      <alignment vertical="center" wrapText="1"/>
    </xf>
    <xf numFmtId="0" fontId="5" fillId="33" borderId="58" xfId="45" applyFont="1" applyFill="1" applyBorder="1" applyAlignment="1">
      <alignment vertical="center" wrapText="1"/>
    </xf>
    <xf numFmtId="0" fontId="1" fillId="33" borderId="68" xfId="0" applyFont="1" applyFill="1" applyBorder="1" applyAlignment="1">
      <alignment vertical="center" wrapText="1"/>
    </xf>
    <xf numFmtId="0" fontId="1" fillId="33" borderId="37" xfId="0" applyFont="1" applyFill="1" applyBorder="1" applyAlignment="1">
      <alignment vertical="center" wrapText="1"/>
    </xf>
    <xf numFmtId="0" fontId="5" fillId="0" borderId="6" xfId="45" applyFont="1" applyBorder="1" applyAlignment="1">
      <alignment vertical="center" wrapText="1"/>
    </xf>
    <xf numFmtId="0" fontId="5" fillId="0" borderId="6" xfId="0" applyFont="1" applyFill="1" applyBorder="1" applyAlignment="1">
      <alignment horizontal="left" vertical="center"/>
    </xf>
    <xf numFmtId="0" fontId="0" fillId="0" borderId="0" xfId="0" applyAlignment="1">
      <alignment horizontal="left" vertical="center"/>
    </xf>
    <xf numFmtId="0" fontId="0" fillId="0" borderId="14" xfId="0" applyBorder="1" applyAlignment="1">
      <alignment horizontal="left" vertical="center"/>
    </xf>
    <xf numFmtId="0" fontId="5" fillId="0" borderId="0" xfId="0" applyFont="1" applyBorder="1" applyAlignment="1">
      <alignment vertical="center" wrapText="1"/>
    </xf>
    <xf numFmtId="0" fontId="5" fillId="0" borderId="14" xfId="0" applyFont="1" applyBorder="1" applyAlignment="1">
      <alignment vertical="center" wrapText="1"/>
    </xf>
    <xf numFmtId="0" fontId="5" fillId="0" borderId="16" xfId="45" applyFont="1" applyBorder="1" applyAlignment="1">
      <alignment vertical="center"/>
    </xf>
    <xf numFmtId="0" fontId="5" fillId="0" borderId="4" xfId="45" applyFont="1" applyBorder="1" applyAlignment="1">
      <alignment vertical="center"/>
    </xf>
    <xf numFmtId="0" fontId="5" fillId="0" borderId="15" xfId="45" applyFont="1" applyBorder="1" applyAlignment="1">
      <alignment vertical="center"/>
    </xf>
    <xf numFmtId="0" fontId="5" fillId="0" borderId="0" xfId="45" applyFont="1" applyFill="1" applyBorder="1" applyAlignment="1">
      <alignment vertical="center"/>
    </xf>
    <xf numFmtId="0" fontId="0" fillId="0" borderId="0" xfId="0" applyBorder="1" applyAlignment="1">
      <alignment vertical="center" wrapText="1"/>
    </xf>
    <xf numFmtId="0" fontId="5" fillId="0" borderId="8" xfId="45" applyFont="1" applyFill="1" applyBorder="1" applyAlignment="1">
      <alignment vertical="center"/>
    </xf>
    <xf numFmtId="0" fontId="0" fillId="0" borderId="29" xfId="0" applyFill="1" applyBorder="1" applyAlignment="1">
      <alignment vertical="center"/>
    </xf>
    <xf numFmtId="0" fontId="5" fillId="0" borderId="29" xfId="45" applyFont="1" applyFill="1" applyBorder="1" applyAlignment="1">
      <alignment vertical="center"/>
    </xf>
    <xf numFmtId="0" fontId="0" fillId="0" borderId="0" xfId="0" applyBorder="1" applyAlignment="1">
      <alignment vertical="top" wrapText="1"/>
    </xf>
    <xf numFmtId="0" fontId="30" fillId="0" borderId="0" xfId="45" applyFont="1" applyAlignment="1">
      <alignment horizontal="left" vertical="center"/>
    </xf>
    <xf numFmtId="0" fontId="8" fillId="0" borderId="0" xfId="0" applyFont="1" applyAlignment="1">
      <alignment horizontal="left" vertical="center"/>
    </xf>
    <xf numFmtId="0" fontId="8" fillId="0" borderId="0" xfId="45" applyFont="1" applyAlignment="1">
      <alignment horizontal="left" vertical="center"/>
    </xf>
    <xf numFmtId="0" fontId="7" fillId="33" borderId="61" xfId="45" applyFont="1" applyFill="1" applyBorder="1" applyAlignment="1">
      <alignment horizontal="distributed" vertical="center" indent="2"/>
    </xf>
    <xf numFmtId="0" fontId="7" fillId="33" borderId="62" xfId="45" applyFont="1" applyFill="1" applyBorder="1" applyAlignment="1">
      <alignment horizontal="distributed" vertical="center" indent="2"/>
    </xf>
    <xf numFmtId="0" fontId="7" fillId="0" borderId="12" xfId="45" applyFont="1" applyBorder="1" applyAlignment="1">
      <alignment horizontal="left" vertical="top" wrapText="1"/>
    </xf>
    <xf numFmtId="0" fontId="5" fillId="0" borderId="12" xfId="45" applyFont="1" applyBorder="1" applyAlignment="1">
      <alignment horizontal="left" vertical="top" wrapText="1"/>
    </xf>
    <xf numFmtId="0" fontId="5" fillId="0" borderId="4" xfId="45" applyFont="1" applyBorder="1" applyAlignment="1">
      <alignment horizontal="left" vertical="top" wrapText="1"/>
    </xf>
    <xf numFmtId="0" fontId="7" fillId="0" borderId="12" xfId="45" applyFont="1" applyBorder="1" applyAlignment="1">
      <alignment horizontal="right" vertical="center"/>
    </xf>
    <xf numFmtId="0" fontId="0" fillId="0" borderId="12" xfId="0" applyFont="1" applyBorder="1" applyAlignment="1">
      <alignment horizontal="right" vertical="center"/>
    </xf>
    <xf numFmtId="49" fontId="5" fillId="0" borderId="0" xfId="45" applyNumberFormat="1" applyFont="1" applyAlignment="1">
      <alignment horizontal="right" vertical="center"/>
    </xf>
    <xf numFmtId="0" fontId="5" fillId="34" borderId="38" xfId="45" applyFont="1" applyFill="1" applyBorder="1" applyAlignment="1">
      <alignment horizontal="center" vertical="center"/>
    </xf>
    <xf numFmtId="0" fontId="5" fillId="33" borderId="51" xfId="45" applyFont="1" applyFill="1" applyBorder="1" applyAlignment="1">
      <alignment horizontal="center" vertical="distributed" textRotation="255" indent="1"/>
    </xf>
    <xf numFmtId="0" fontId="5" fillId="33" borderId="52" xfId="45" applyFont="1" applyFill="1" applyBorder="1" applyAlignment="1">
      <alignment horizontal="center" vertical="distributed" textRotation="255" indent="1"/>
    </xf>
    <xf numFmtId="0" fontId="5" fillId="33" borderId="53" xfId="45" applyFont="1" applyFill="1" applyBorder="1" applyAlignment="1">
      <alignment horizontal="center" vertical="distributed" textRotation="255" indent="1"/>
    </xf>
    <xf numFmtId="0" fontId="5" fillId="33" borderId="39" xfId="45" applyFont="1" applyFill="1" applyBorder="1" applyAlignment="1">
      <alignment horizontal="distributed" vertical="center" indent="1"/>
    </xf>
    <xf numFmtId="0" fontId="5" fillId="33" borderId="35" xfId="45" applyFont="1" applyFill="1" applyBorder="1" applyAlignment="1">
      <alignment horizontal="distributed" vertical="center" indent="1"/>
    </xf>
    <xf numFmtId="0" fontId="5" fillId="33" borderId="38" xfId="45" applyFont="1" applyFill="1" applyBorder="1" applyAlignment="1">
      <alignment horizontal="distributed" vertical="center" indent="1"/>
    </xf>
    <xf numFmtId="38" fontId="5" fillId="0" borderId="38" xfId="33" applyFont="1" applyBorder="1" applyAlignment="1">
      <alignment horizontal="right" vertical="center"/>
    </xf>
    <xf numFmtId="0" fontId="5" fillId="0" borderId="36" xfId="45" applyFont="1" applyBorder="1" applyAlignment="1">
      <alignment horizontal="distributed" vertical="center" indent="4"/>
    </xf>
    <xf numFmtId="0" fontId="2" fillId="0" borderId="3" xfId="45" applyBorder="1" applyAlignment="1">
      <alignment horizontal="distributed" vertical="center" indent="4"/>
    </xf>
    <xf numFmtId="0" fontId="5" fillId="0" borderId="42" xfId="45" applyFont="1" applyBorder="1" applyAlignment="1">
      <alignment horizontal="center" vertical="center"/>
    </xf>
    <xf numFmtId="0" fontId="5" fillId="0" borderId="36" xfId="45" applyFont="1" applyBorder="1" applyAlignment="1">
      <alignment horizontal="center" vertical="center"/>
    </xf>
    <xf numFmtId="38" fontId="5" fillId="0" borderId="41" xfId="33" applyFont="1" applyBorder="1" applyAlignment="1">
      <alignment horizontal="right" vertical="center"/>
    </xf>
    <xf numFmtId="0" fontId="5" fillId="33" borderId="38" xfId="45" applyFont="1" applyFill="1" applyBorder="1" applyAlignment="1">
      <alignment horizontal="distributed" vertical="center" indent="2"/>
    </xf>
    <xf numFmtId="0" fontId="2" fillId="0" borderId="48" xfId="45" applyBorder="1" applyAlignment="1">
      <alignment horizontal="distributed" vertical="center"/>
    </xf>
    <xf numFmtId="38" fontId="5" fillId="0" borderId="35" xfId="33" applyFont="1" applyBorder="1" applyAlignment="1">
      <alignment horizontal="right" vertical="center"/>
    </xf>
    <xf numFmtId="38" fontId="5" fillId="0" borderId="39" xfId="33" applyFont="1" applyBorder="1" applyAlignment="1">
      <alignment horizontal="right" vertical="center"/>
    </xf>
    <xf numFmtId="38" fontId="5" fillId="0" borderId="48" xfId="33" applyFont="1" applyBorder="1" applyAlignment="1">
      <alignment horizontal="right" vertical="center"/>
    </xf>
    <xf numFmtId="0" fontId="5" fillId="0" borderId="38" xfId="45" applyFont="1" applyBorder="1" applyAlignment="1">
      <alignment horizontal="distributed" vertical="center"/>
    </xf>
    <xf numFmtId="0" fontId="5" fillId="0" borderId="38" xfId="45" applyFont="1" applyBorder="1" applyAlignment="1">
      <alignment horizontal="center" vertical="center"/>
    </xf>
    <xf numFmtId="0" fontId="5" fillId="0" borderId="38" xfId="45" applyFont="1" applyBorder="1" applyAlignment="1">
      <alignment horizontal="distributed" vertical="center" indent="1"/>
    </xf>
    <xf numFmtId="0" fontId="30" fillId="0" borderId="4" xfId="45" applyFont="1" applyBorder="1" applyAlignment="1">
      <alignment horizontal="left" vertical="top"/>
    </xf>
    <xf numFmtId="0" fontId="8" fillId="0" borderId="4" xfId="0" applyFont="1" applyBorder="1" applyAlignment="1">
      <alignment horizontal="left" vertical="center"/>
    </xf>
    <xf numFmtId="0" fontId="5" fillId="33" borderId="76" xfId="45" applyFont="1" applyFill="1" applyBorder="1" applyAlignment="1">
      <alignment horizontal="distributed" vertical="center" indent="20"/>
    </xf>
    <xf numFmtId="0" fontId="2" fillId="33" borderId="56" xfId="45" applyFill="1" applyBorder="1" applyAlignment="1">
      <alignment horizontal="distributed" vertical="center" indent="20"/>
    </xf>
    <xf numFmtId="0" fontId="2" fillId="33" borderId="77" xfId="45" applyFill="1" applyBorder="1" applyAlignment="1">
      <alignment horizontal="distributed" vertical="center" indent="20"/>
    </xf>
    <xf numFmtId="0" fontId="5" fillId="33" borderId="81" xfId="45" applyFont="1" applyFill="1" applyBorder="1" applyAlignment="1">
      <alignment horizontal="distributed" vertical="center" indent="17"/>
    </xf>
    <xf numFmtId="0" fontId="5" fillId="33" borderId="79" xfId="45" applyFont="1" applyFill="1" applyBorder="1" applyAlignment="1">
      <alignment horizontal="distributed" vertical="center" indent="17"/>
    </xf>
    <xf numFmtId="0" fontId="5" fillId="33" borderId="51" xfId="45" applyFont="1" applyFill="1" applyBorder="1" applyAlignment="1">
      <alignment horizontal="center" vertical="distributed" textRotation="255"/>
    </xf>
    <xf numFmtId="0" fontId="5" fillId="33" borderId="52" xfId="45" applyFont="1" applyFill="1" applyBorder="1" applyAlignment="1">
      <alignment horizontal="center" vertical="distributed" textRotation="255"/>
    </xf>
    <xf numFmtId="0" fontId="5" fillId="33" borderId="45" xfId="45" applyFont="1" applyFill="1" applyBorder="1" applyAlignment="1">
      <alignment horizontal="center" vertical="distributed" textRotation="255"/>
    </xf>
    <xf numFmtId="0" fontId="5" fillId="33" borderId="48" xfId="45" applyFont="1" applyFill="1" applyBorder="1" applyAlignment="1">
      <alignment horizontal="distributed" vertical="center" indent="1"/>
    </xf>
    <xf numFmtId="0" fontId="5" fillId="33" borderId="38" xfId="45" applyFont="1" applyFill="1" applyBorder="1" applyAlignment="1">
      <alignment horizontal="distributed" vertical="center" indent="3"/>
    </xf>
    <xf numFmtId="38" fontId="5" fillId="0" borderId="8" xfId="33" applyFont="1" applyBorder="1" applyAlignment="1">
      <alignment horizontal="right" vertical="center"/>
    </xf>
    <xf numFmtId="38" fontId="5" fillId="0" borderId="9" xfId="33" applyFont="1" applyBorder="1" applyAlignment="1">
      <alignment horizontal="right" vertical="center"/>
    </xf>
    <xf numFmtId="38" fontId="5" fillId="0" borderId="29" xfId="33" applyFont="1" applyBorder="1" applyAlignment="1">
      <alignment horizontal="right" vertical="center"/>
    </xf>
    <xf numFmtId="38" fontId="5" fillId="0" borderId="7" xfId="33" applyFont="1" applyBorder="1" applyAlignment="1">
      <alignment horizontal="right" vertical="center"/>
    </xf>
    <xf numFmtId="0" fontId="5" fillId="0" borderId="7" xfId="45" applyFont="1" applyBorder="1" applyAlignment="1">
      <alignment horizontal="distributed" vertical="center" indent="1"/>
    </xf>
    <xf numFmtId="0" fontId="5" fillId="33" borderId="76" xfId="45" applyFont="1" applyFill="1" applyBorder="1" applyAlignment="1">
      <alignment horizontal="center" vertical="center"/>
    </xf>
    <xf numFmtId="0" fontId="2" fillId="33" borderId="56" xfId="45" applyFill="1" applyBorder="1" applyAlignment="1">
      <alignment horizontal="center" vertical="center"/>
    </xf>
    <xf numFmtId="0" fontId="2" fillId="33" borderId="77" xfId="45" applyFill="1" applyBorder="1" applyAlignment="1">
      <alignment horizontal="center" vertical="center"/>
    </xf>
    <xf numFmtId="0" fontId="5" fillId="33" borderId="82" xfId="45" applyFont="1" applyFill="1" applyBorder="1" applyAlignment="1">
      <alignment horizontal="center" vertical="center"/>
    </xf>
    <xf numFmtId="0" fontId="2" fillId="33" borderId="57" xfId="45" applyFill="1" applyBorder="1" applyAlignment="1">
      <alignment horizontal="center" vertical="center"/>
    </xf>
    <xf numFmtId="0" fontId="5" fillId="0" borderId="37" xfId="45" applyFont="1" applyBorder="1" applyAlignment="1">
      <alignment horizontal="distributed" vertical="center" indent="5"/>
    </xf>
    <xf numFmtId="0" fontId="5" fillId="0" borderId="38" xfId="45" applyFont="1" applyBorder="1" applyAlignment="1">
      <alignment horizontal="distributed" vertical="center" indent="5"/>
    </xf>
    <xf numFmtId="0" fontId="5" fillId="0" borderId="22" xfId="44" applyFont="1" applyBorder="1" applyAlignment="1">
      <alignment horizontal="left" vertical="center" indent="1"/>
    </xf>
    <xf numFmtId="0" fontId="5" fillId="0" borderId="50" xfId="44" applyFont="1" applyBorder="1" applyAlignment="1">
      <alignment horizontal="left" vertical="center" indent="1"/>
    </xf>
    <xf numFmtId="0" fontId="5" fillId="0" borderId="20" xfId="44" applyFont="1" applyBorder="1" applyAlignment="1">
      <alignment horizontal="left" vertical="center"/>
    </xf>
    <xf numFmtId="0" fontId="5" fillId="0" borderId="22" xfId="44" applyFont="1" applyBorder="1" applyAlignment="1">
      <alignment horizontal="left" vertical="center"/>
    </xf>
    <xf numFmtId="0" fontId="15" fillId="0" borderId="50" xfId="43" applyBorder="1" applyAlignment="1">
      <alignment vertical="center"/>
    </xf>
    <xf numFmtId="0" fontId="5" fillId="0" borderId="10" xfId="44" applyFont="1" applyBorder="1" applyAlignment="1">
      <alignment horizontal="center" vertical="center"/>
    </xf>
    <xf numFmtId="0" fontId="5" fillId="0" borderId="1" xfId="44" applyFont="1" applyBorder="1" applyAlignment="1">
      <alignment horizontal="left" vertical="center"/>
    </xf>
    <xf numFmtId="0" fontId="5" fillId="0" borderId="0" xfId="44" applyFont="1" applyBorder="1" applyAlignment="1">
      <alignment horizontal="left" vertical="center"/>
    </xf>
    <xf numFmtId="0" fontId="15" fillId="0" borderId="21" xfId="43" applyBorder="1" applyAlignment="1">
      <alignment vertical="center"/>
    </xf>
    <xf numFmtId="0" fontId="2" fillId="0" borderId="0" xfId="44" applyFont="1" applyBorder="1" applyAlignment="1">
      <alignment vertical="top" wrapText="1"/>
    </xf>
    <xf numFmtId="0" fontId="15" fillId="0" borderId="0" xfId="43" applyFont="1" applyBorder="1" applyAlignment="1">
      <alignment vertical="top"/>
    </xf>
    <xf numFmtId="0" fontId="15" fillId="0" borderId="0" xfId="0" applyFont="1" applyBorder="1" applyAlignment="1">
      <alignment vertical="top"/>
    </xf>
    <xf numFmtId="0" fontId="7" fillId="33" borderId="81" xfId="44" applyFont="1" applyFill="1" applyBorder="1" applyAlignment="1">
      <alignment horizontal="distributed" vertical="center" indent="2"/>
    </xf>
    <xf numFmtId="0" fontId="7" fillId="33" borderId="82" xfId="44" applyFont="1" applyFill="1" applyBorder="1" applyAlignment="1">
      <alignment horizontal="distributed" vertical="center" indent="2"/>
    </xf>
    <xf numFmtId="0" fontId="7" fillId="33" borderId="56" xfId="44" applyFont="1" applyFill="1" applyBorder="1" applyAlignment="1">
      <alignment horizontal="distributed" vertical="center" indent="2"/>
    </xf>
    <xf numFmtId="0" fontId="15" fillId="33" borderId="77" xfId="43" applyFill="1" applyBorder="1" applyAlignment="1">
      <alignment horizontal="distributed" vertical="center" indent="2"/>
    </xf>
    <xf numFmtId="0" fontId="30" fillId="0" borderId="0" xfId="44" applyFont="1" applyAlignment="1">
      <alignment vertical="center"/>
    </xf>
    <xf numFmtId="0" fontId="8" fillId="0" borderId="0" xfId="0" applyFont="1" applyAlignment="1">
      <alignment vertical="center"/>
    </xf>
    <xf numFmtId="0" fontId="7" fillId="33" borderId="81" xfId="44" applyFont="1" applyFill="1" applyBorder="1" applyAlignment="1">
      <alignment horizontal="distributed" vertical="center" indent="1"/>
    </xf>
    <xf numFmtId="187" fontId="7" fillId="0" borderId="1" xfId="44" applyNumberFormat="1" applyFont="1" applyBorder="1" applyAlignment="1">
      <alignment horizontal="right" vertical="center"/>
    </xf>
    <xf numFmtId="187" fontId="7" fillId="0" borderId="21" xfId="44" applyNumberFormat="1" applyFont="1" applyBorder="1" applyAlignment="1">
      <alignment horizontal="right" vertical="center"/>
    </xf>
    <xf numFmtId="187" fontId="7" fillId="0" borderId="10" xfId="44" applyNumberFormat="1" applyFont="1" applyBorder="1" applyAlignment="1">
      <alignment horizontal="center" vertical="center"/>
    </xf>
    <xf numFmtId="187" fontId="5" fillId="0" borderId="10" xfId="44" applyNumberFormat="1" applyFont="1" applyBorder="1" applyAlignment="1">
      <alignment horizontal="center" vertical="center"/>
    </xf>
    <xf numFmtId="187" fontId="5" fillId="0" borderId="11" xfId="44" applyNumberFormat="1" applyFont="1" applyBorder="1" applyAlignment="1">
      <alignment horizontal="center"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_sisetujitti" xfId="43" xr:uid="{00000000-0005-0000-0000-00002B000000}"/>
    <cellStyle name="標準_実地検査資料(施設)" xfId="44" xr:uid="{00000000-0005-0000-0000-00002C000000}"/>
    <cellStyle name="標準_実地検査資料(法人)" xfId="45" xr:uid="{00000000-0005-0000-0000-00002D000000}"/>
    <cellStyle name="良い" xfId="46" builtinId="26" customBuiltin="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6</xdr:col>
      <xdr:colOff>0</xdr:colOff>
      <xdr:row>13</xdr:row>
      <xdr:rowOff>9525</xdr:rowOff>
    </xdr:from>
    <xdr:to>
      <xdr:col>6</xdr:col>
      <xdr:colOff>76200</xdr:colOff>
      <xdr:row>15</xdr:row>
      <xdr:rowOff>247650</xdr:rowOff>
    </xdr:to>
    <xdr:sp macro="" textlink="">
      <xdr:nvSpPr>
        <xdr:cNvPr id="89382" name="AutoShape 3">
          <a:extLst>
            <a:ext uri="{FF2B5EF4-FFF2-40B4-BE49-F238E27FC236}">
              <a16:creationId xmlns:a16="http://schemas.microsoft.com/office/drawing/2014/main" id="{00000000-0008-0000-0000-0000265D0100}"/>
            </a:ext>
          </a:extLst>
        </xdr:cNvPr>
        <xdr:cNvSpPr>
          <a:spLocks/>
        </xdr:cNvSpPr>
      </xdr:nvSpPr>
      <xdr:spPr bwMode="auto">
        <a:xfrm>
          <a:off x="3714750" y="5057775"/>
          <a:ext cx="76200" cy="752475"/>
        </a:xfrm>
        <a:prstGeom prst="leftBracket">
          <a:avLst>
            <a:gd name="adj" fmla="val 822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609600</xdr:colOff>
      <xdr:row>13</xdr:row>
      <xdr:rowOff>9525</xdr:rowOff>
    </xdr:from>
    <xdr:to>
      <xdr:col>13</xdr:col>
      <xdr:colOff>0</xdr:colOff>
      <xdr:row>16</xdr:row>
      <xdr:rowOff>0</xdr:rowOff>
    </xdr:to>
    <xdr:sp macro="" textlink="">
      <xdr:nvSpPr>
        <xdr:cNvPr id="89383" name="AutoShape 4">
          <a:extLst>
            <a:ext uri="{FF2B5EF4-FFF2-40B4-BE49-F238E27FC236}">
              <a16:creationId xmlns:a16="http://schemas.microsoft.com/office/drawing/2014/main" id="{00000000-0008-0000-0000-0000275D0100}"/>
            </a:ext>
          </a:extLst>
        </xdr:cNvPr>
        <xdr:cNvSpPr>
          <a:spLocks/>
        </xdr:cNvSpPr>
      </xdr:nvSpPr>
      <xdr:spPr bwMode="auto">
        <a:xfrm>
          <a:off x="8458200" y="5057775"/>
          <a:ext cx="76200" cy="762000"/>
        </a:xfrm>
        <a:prstGeom prst="rightBracket">
          <a:avLst>
            <a:gd name="adj" fmla="val 83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171450</xdr:colOff>
      <xdr:row>6</xdr:row>
      <xdr:rowOff>0</xdr:rowOff>
    </xdr:from>
    <xdr:to>
      <xdr:col>15</xdr:col>
      <xdr:colOff>247650</xdr:colOff>
      <xdr:row>8</xdr:row>
      <xdr:rowOff>0</xdr:rowOff>
    </xdr:to>
    <xdr:sp macro="" textlink="">
      <xdr:nvSpPr>
        <xdr:cNvPr id="95699" name="AutoShape 1">
          <a:extLst>
            <a:ext uri="{FF2B5EF4-FFF2-40B4-BE49-F238E27FC236}">
              <a16:creationId xmlns:a16="http://schemas.microsoft.com/office/drawing/2014/main" id="{00000000-0008-0000-0300-0000D3750100}"/>
            </a:ext>
          </a:extLst>
        </xdr:cNvPr>
        <xdr:cNvSpPr>
          <a:spLocks/>
        </xdr:cNvSpPr>
      </xdr:nvSpPr>
      <xdr:spPr bwMode="auto">
        <a:xfrm>
          <a:off x="11820525" y="1219200"/>
          <a:ext cx="76200" cy="266700"/>
        </a:xfrm>
        <a:prstGeom prst="leftBracket">
          <a:avLst>
            <a:gd name="adj" fmla="val 291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590550</xdr:colOff>
      <xdr:row>6</xdr:row>
      <xdr:rowOff>0</xdr:rowOff>
    </xdr:from>
    <xdr:to>
      <xdr:col>15</xdr:col>
      <xdr:colOff>666750</xdr:colOff>
      <xdr:row>8</xdr:row>
      <xdr:rowOff>0</xdr:rowOff>
    </xdr:to>
    <xdr:sp macro="" textlink="">
      <xdr:nvSpPr>
        <xdr:cNvPr id="95700" name="AutoShape 2">
          <a:extLst>
            <a:ext uri="{FF2B5EF4-FFF2-40B4-BE49-F238E27FC236}">
              <a16:creationId xmlns:a16="http://schemas.microsoft.com/office/drawing/2014/main" id="{00000000-0008-0000-0300-0000D4750100}"/>
            </a:ext>
          </a:extLst>
        </xdr:cNvPr>
        <xdr:cNvSpPr>
          <a:spLocks/>
        </xdr:cNvSpPr>
      </xdr:nvSpPr>
      <xdr:spPr bwMode="auto">
        <a:xfrm>
          <a:off x="12239625" y="1219200"/>
          <a:ext cx="76200" cy="266700"/>
        </a:xfrm>
        <a:prstGeom prst="rightBracket">
          <a:avLst>
            <a:gd name="adj" fmla="val 291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123825</xdr:colOff>
      <xdr:row>5</xdr:row>
      <xdr:rowOff>9525</xdr:rowOff>
    </xdr:from>
    <xdr:to>
      <xdr:col>16</xdr:col>
      <xdr:colOff>200025</xdr:colOff>
      <xdr:row>9</xdr:row>
      <xdr:rowOff>0</xdr:rowOff>
    </xdr:to>
    <xdr:sp macro="" textlink="">
      <xdr:nvSpPr>
        <xdr:cNvPr id="95701" name="AutoShape 3">
          <a:extLst>
            <a:ext uri="{FF2B5EF4-FFF2-40B4-BE49-F238E27FC236}">
              <a16:creationId xmlns:a16="http://schemas.microsoft.com/office/drawing/2014/main" id="{00000000-0008-0000-0300-0000D5750100}"/>
            </a:ext>
          </a:extLst>
        </xdr:cNvPr>
        <xdr:cNvSpPr>
          <a:spLocks/>
        </xdr:cNvSpPr>
      </xdr:nvSpPr>
      <xdr:spPr bwMode="auto">
        <a:xfrm>
          <a:off x="12553950" y="1095375"/>
          <a:ext cx="76200" cy="523875"/>
        </a:xfrm>
        <a:prstGeom prst="leftBracket">
          <a:avLst>
            <a:gd name="adj" fmla="val 572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485775</xdr:colOff>
      <xdr:row>5</xdr:row>
      <xdr:rowOff>9525</xdr:rowOff>
    </xdr:from>
    <xdr:to>
      <xdr:col>16</xdr:col>
      <xdr:colOff>561975</xdr:colOff>
      <xdr:row>8</xdr:row>
      <xdr:rowOff>123825</xdr:rowOff>
    </xdr:to>
    <xdr:sp macro="" textlink="">
      <xdr:nvSpPr>
        <xdr:cNvPr id="95702" name="AutoShape 4">
          <a:extLst>
            <a:ext uri="{FF2B5EF4-FFF2-40B4-BE49-F238E27FC236}">
              <a16:creationId xmlns:a16="http://schemas.microsoft.com/office/drawing/2014/main" id="{00000000-0008-0000-0300-0000D6750100}"/>
            </a:ext>
          </a:extLst>
        </xdr:cNvPr>
        <xdr:cNvSpPr>
          <a:spLocks/>
        </xdr:cNvSpPr>
      </xdr:nvSpPr>
      <xdr:spPr bwMode="auto">
        <a:xfrm>
          <a:off x="12915900" y="1095375"/>
          <a:ext cx="76200" cy="514350"/>
        </a:xfrm>
        <a:prstGeom prst="rightBracket">
          <a:avLst>
            <a:gd name="adj" fmla="val 5625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28575</xdr:colOff>
      <xdr:row>4</xdr:row>
      <xdr:rowOff>0</xdr:rowOff>
    </xdr:from>
    <xdr:to>
      <xdr:col>0</xdr:col>
      <xdr:colOff>1000125</xdr:colOff>
      <xdr:row>7</xdr:row>
      <xdr:rowOff>76200</xdr:rowOff>
    </xdr:to>
    <xdr:sp macro="" textlink="">
      <xdr:nvSpPr>
        <xdr:cNvPr id="95703" name="AutoShape 5">
          <a:extLst>
            <a:ext uri="{FF2B5EF4-FFF2-40B4-BE49-F238E27FC236}">
              <a16:creationId xmlns:a16="http://schemas.microsoft.com/office/drawing/2014/main" id="{00000000-0008-0000-0300-0000D7750100}"/>
            </a:ext>
          </a:extLst>
        </xdr:cNvPr>
        <xdr:cNvSpPr>
          <a:spLocks noChangeArrowheads="1"/>
        </xdr:cNvSpPr>
      </xdr:nvSpPr>
      <xdr:spPr bwMode="auto">
        <a:xfrm>
          <a:off x="28575" y="933450"/>
          <a:ext cx="971550" cy="4953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4</xdr:row>
      <xdr:rowOff>38100</xdr:rowOff>
    </xdr:from>
    <xdr:to>
      <xdr:col>3</xdr:col>
      <xdr:colOff>9525</xdr:colOff>
      <xdr:row>6</xdr:row>
      <xdr:rowOff>66675</xdr:rowOff>
    </xdr:to>
    <xdr:sp macro="" textlink="">
      <xdr:nvSpPr>
        <xdr:cNvPr id="95704" name="AutoShape 6">
          <a:extLst>
            <a:ext uri="{FF2B5EF4-FFF2-40B4-BE49-F238E27FC236}">
              <a16:creationId xmlns:a16="http://schemas.microsoft.com/office/drawing/2014/main" id="{00000000-0008-0000-0300-0000D8750100}"/>
            </a:ext>
          </a:extLst>
        </xdr:cNvPr>
        <xdr:cNvSpPr>
          <a:spLocks noChangeArrowheads="1"/>
        </xdr:cNvSpPr>
      </xdr:nvSpPr>
      <xdr:spPr bwMode="auto">
        <a:xfrm>
          <a:off x="1076325" y="971550"/>
          <a:ext cx="1285875" cy="3143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28575</xdr:colOff>
      <xdr:row>4</xdr:row>
      <xdr:rowOff>38100</xdr:rowOff>
    </xdr:from>
    <xdr:to>
      <xdr:col>4</xdr:col>
      <xdr:colOff>28575</xdr:colOff>
      <xdr:row>7</xdr:row>
      <xdr:rowOff>38100</xdr:rowOff>
    </xdr:to>
    <xdr:sp macro="" textlink="">
      <xdr:nvSpPr>
        <xdr:cNvPr id="95705" name="AutoShape 7">
          <a:extLst>
            <a:ext uri="{FF2B5EF4-FFF2-40B4-BE49-F238E27FC236}">
              <a16:creationId xmlns:a16="http://schemas.microsoft.com/office/drawing/2014/main" id="{00000000-0008-0000-0300-0000D9750100}"/>
            </a:ext>
          </a:extLst>
        </xdr:cNvPr>
        <xdr:cNvSpPr>
          <a:spLocks noChangeArrowheads="1"/>
        </xdr:cNvSpPr>
      </xdr:nvSpPr>
      <xdr:spPr bwMode="auto">
        <a:xfrm>
          <a:off x="2381250" y="971550"/>
          <a:ext cx="914400" cy="4191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28575</xdr:colOff>
      <xdr:row>4</xdr:row>
      <xdr:rowOff>47625</xdr:rowOff>
    </xdr:from>
    <xdr:to>
      <xdr:col>4</xdr:col>
      <xdr:colOff>885825</xdr:colOff>
      <xdr:row>7</xdr:row>
      <xdr:rowOff>9525</xdr:rowOff>
    </xdr:to>
    <xdr:sp macro="" textlink="">
      <xdr:nvSpPr>
        <xdr:cNvPr id="95706" name="AutoShape 8">
          <a:extLst>
            <a:ext uri="{FF2B5EF4-FFF2-40B4-BE49-F238E27FC236}">
              <a16:creationId xmlns:a16="http://schemas.microsoft.com/office/drawing/2014/main" id="{00000000-0008-0000-0300-0000DA750100}"/>
            </a:ext>
          </a:extLst>
        </xdr:cNvPr>
        <xdr:cNvSpPr>
          <a:spLocks noChangeArrowheads="1"/>
        </xdr:cNvSpPr>
      </xdr:nvSpPr>
      <xdr:spPr bwMode="auto">
        <a:xfrm>
          <a:off x="3295650" y="981075"/>
          <a:ext cx="857250" cy="381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5</xdr:row>
      <xdr:rowOff>85725</xdr:rowOff>
    </xdr:from>
    <xdr:to>
      <xdr:col>7</xdr:col>
      <xdr:colOff>904875</xdr:colOff>
      <xdr:row>8</xdr:row>
      <xdr:rowOff>0</xdr:rowOff>
    </xdr:to>
    <xdr:sp macro="" textlink="">
      <xdr:nvSpPr>
        <xdr:cNvPr id="95707" name="AutoShape 9">
          <a:extLst>
            <a:ext uri="{FF2B5EF4-FFF2-40B4-BE49-F238E27FC236}">
              <a16:creationId xmlns:a16="http://schemas.microsoft.com/office/drawing/2014/main" id="{00000000-0008-0000-0300-0000DB750100}"/>
            </a:ext>
          </a:extLst>
        </xdr:cNvPr>
        <xdr:cNvSpPr>
          <a:spLocks noChangeArrowheads="1"/>
        </xdr:cNvSpPr>
      </xdr:nvSpPr>
      <xdr:spPr bwMode="auto">
        <a:xfrm>
          <a:off x="4972050" y="1171575"/>
          <a:ext cx="876300" cy="3143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647700</xdr:colOff>
      <xdr:row>42</xdr:row>
      <xdr:rowOff>57150</xdr:rowOff>
    </xdr:from>
    <xdr:to>
      <xdr:col>2</xdr:col>
      <xdr:colOff>733425</xdr:colOff>
      <xdr:row>44</xdr:row>
      <xdr:rowOff>133350</xdr:rowOff>
    </xdr:to>
    <xdr:sp macro="" textlink="">
      <xdr:nvSpPr>
        <xdr:cNvPr id="95708" name="AutoShape 10">
          <a:extLst>
            <a:ext uri="{FF2B5EF4-FFF2-40B4-BE49-F238E27FC236}">
              <a16:creationId xmlns:a16="http://schemas.microsoft.com/office/drawing/2014/main" id="{00000000-0008-0000-0300-0000DC750100}"/>
            </a:ext>
          </a:extLst>
        </xdr:cNvPr>
        <xdr:cNvSpPr>
          <a:spLocks noChangeArrowheads="1"/>
        </xdr:cNvSpPr>
      </xdr:nvSpPr>
      <xdr:spPr bwMode="auto">
        <a:xfrm>
          <a:off x="647700" y="8334375"/>
          <a:ext cx="1247775" cy="4953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85725</xdr:colOff>
      <xdr:row>43</xdr:row>
      <xdr:rowOff>76200</xdr:rowOff>
    </xdr:from>
    <xdr:to>
      <xdr:col>2</xdr:col>
      <xdr:colOff>1057275</xdr:colOff>
      <xdr:row>45</xdr:row>
      <xdr:rowOff>133350</xdr:rowOff>
    </xdr:to>
    <xdr:sp macro="" textlink="">
      <xdr:nvSpPr>
        <xdr:cNvPr id="11006" name="AutoShape 1">
          <a:extLst>
            <a:ext uri="{FF2B5EF4-FFF2-40B4-BE49-F238E27FC236}">
              <a16:creationId xmlns:a16="http://schemas.microsoft.com/office/drawing/2014/main" id="{00000000-0008-0000-0400-0000FE2A0000}"/>
            </a:ext>
          </a:extLst>
        </xdr:cNvPr>
        <xdr:cNvSpPr>
          <a:spLocks noChangeArrowheads="1"/>
        </xdr:cNvSpPr>
      </xdr:nvSpPr>
      <xdr:spPr bwMode="auto">
        <a:xfrm>
          <a:off x="400050" y="8696325"/>
          <a:ext cx="1095375" cy="4762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0</xdr:colOff>
      <xdr:row>6</xdr:row>
      <xdr:rowOff>85725</xdr:rowOff>
    </xdr:from>
    <xdr:to>
      <xdr:col>9</xdr:col>
      <xdr:colOff>25400</xdr:colOff>
      <xdr:row>9</xdr:row>
      <xdr:rowOff>66749</xdr:rowOff>
    </xdr:to>
    <xdr:sp macro="" textlink="" fLocksText="0">
      <xdr:nvSpPr>
        <xdr:cNvPr id="2" name="大かっこ 1">
          <a:extLst>
            <a:ext uri="{FF2B5EF4-FFF2-40B4-BE49-F238E27FC236}">
              <a16:creationId xmlns:a16="http://schemas.microsoft.com/office/drawing/2014/main" id="{00000000-0008-0000-0400-000002000000}"/>
            </a:ext>
          </a:extLst>
        </xdr:cNvPr>
        <xdr:cNvSpPr/>
      </xdr:nvSpPr>
      <xdr:spPr>
        <a:xfrm>
          <a:off x="4864100" y="1330325"/>
          <a:ext cx="965200" cy="349324"/>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38100</xdr:colOff>
      <xdr:row>7</xdr:row>
      <xdr:rowOff>152400</xdr:rowOff>
    </xdr:from>
    <xdr:to>
      <xdr:col>3</xdr:col>
      <xdr:colOff>1076325</xdr:colOff>
      <xdr:row>10</xdr:row>
      <xdr:rowOff>142875</xdr:rowOff>
    </xdr:to>
    <xdr:sp macro="" textlink="">
      <xdr:nvSpPr>
        <xdr:cNvPr id="87377" name="AutoShape 25">
          <a:extLst>
            <a:ext uri="{FF2B5EF4-FFF2-40B4-BE49-F238E27FC236}">
              <a16:creationId xmlns:a16="http://schemas.microsoft.com/office/drawing/2014/main" id="{00000000-0008-0000-0500-000051550100}"/>
            </a:ext>
          </a:extLst>
        </xdr:cNvPr>
        <xdr:cNvSpPr>
          <a:spLocks noChangeArrowheads="1"/>
        </xdr:cNvSpPr>
      </xdr:nvSpPr>
      <xdr:spPr bwMode="auto">
        <a:xfrm>
          <a:off x="3019425" y="1552575"/>
          <a:ext cx="1038225" cy="5334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38100</xdr:colOff>
      <xdr:row>8</xdr:row>
      <xdr:rowOff>28575</xdr:rowOff>
    </xdr:from>
    <xdr:to>
      <xdr:col>12</xdr:col>
      <xdr:colOff>771525</xdr:colOff>
      <xdr:row>10</xdr:row>
      <xdr:rowOff>133350</xdr:rowOff>
    </xdr:to>
    <xdr:sp macro="" textlink="">
      <xdr:nvSpPr>
        <xdr:cNvPr id="87378" name="AutoShape 26">
          <a:extLst>
            <a:ext uri="{FF2B5EF4-FFF2-40B4-BE49-F238E27FC236}">
              <a16:creationId xmlns:a16="http://schemas.microsoft.com/office/drawing/2014/main" id="{00000000-0008-0000-0500-000052550100}"/>
            </a:ext>
          </a:extLst>
        </xdr:cNvPr>
        <xdr:cNvSpPr>
          <a:spLocks noChangeArrowheads="1"/>
        </xdr:cNvSpPr>
      </xdr:nvSpPr>
      <xdr:spPr bwMode="auto">
        <a:xfrm>
          <a:off x="8905875" y="1609725"/>
          <a:ext cx="733425" cy="4667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104775</xdr:colOff>
      <xdr:row>8</xdr:row>
      <xdr:rowOff>28575</xdr:rowOff>
    </xdr:from>
    <xdr:to>
      <xdr:col>14</xdr:col>
      <xdr:colOff>371475</xdr:colOff>
      <xdr:row>10</xdr:row>
      <xdr:rowOff>133350</xdr:rowOff>
    </xdr:to>
    <xdr:sp macro="" textlink="">
      <xdr:nvSpPr>
        <xdr:cNvPr id="87379" name="AutoShape 27">
          <a:extLst>
            <a:ext uri="{FF2B5EF4-FFF2-40B4-BE49-F238E27FC236}">
              <a16:creationId xmlns:a16="http://schemas.microsoft.com/office/drawing/2014/main" id="{00000000-0008-0000-0500-000053550100}"/>
            </a:ext>
          </a:extLst>
        </xdr:cNvPr>
        <xdr:cNvSpPr>
          <a:spLocks noChangeArrowheads="1"/>
        </xdr:cNvSpPr>
      </xdr:nvSpPr>
      <xdr:spPr bwMode="auto">
        <a:xfrm>
          <a:off x="9782175" y="1609725"/>
          <a:ext cx="733425" cy="4667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1019175</xdr:colOff>
      <xdr:row>28</xdr:row>
      <xdr:rowOff>9525</xdr:rowOff>
    </xdr:from>
    <xdr:to>
      <xdr:col>4</xdr:col>
      <xdr:colOff>57150</xdr:colOff>
      <xdr:row>30</xdr:row>
      <xdr:rowOff>0</xdr:rowOff>
    </xdr:to>
    <xdr:sp macro="" textlink="">
      <xdr:nvSpPr>
        <xdr:cNvPr id="33365" name="AutoShape 1">
          <a:extLst>
            <a:ext uri="{FF2B5EF4-FFF2-40B4-BE49-F238E27FC236}">
              <a16:creationId xmlns:a16="http://schemas.microsoft.com/office/drawing/2014/main" id="{00000000-0008-0000-0E00-000055820000}"/>
            </a:ext>
          </a:extLst>
        </xdr:cNvPr>
        <xdr:cNvSpPr>
          <a:spLocks/>
        </xdr:cNvSpPr>
      </xdr:nvSpPr>
      <xdr:spPr bwMode="auto">
        <a:xfrm>
          <a:off x="1619250" y="7096125"/>
          <a:ext cx="76200" cy="314325"/>
        </a:xfrm>
        <a:prstGeom prst="leftBracket">
          <a:avLst>
            <a:gd name="adj" fmla="val 2578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552450</xdr:colOff>
      <xdr:row>28</xdr:row>
      <xdr:rowOff>9525</xdr:rowOff>
    </xdr:from>
    <xdr:to>
      <xdr:col>6</xdr:col>
      <xdr:colOff>628650</xdr:colOff>
      <xdr:row>30</xdr:row>
      <xdr:rowOff>0</xdr:rowOff>
    </xdr:to>
    <xdr:sp macro="" textlink="">
      <xdr:nvSpPr>
        <xdr:cNvPr id="33366" name="AutoShape 2">
          <a:extLst>
            <a:ext uri="{FF2B5EF4-FFF2-40B4-BE49-F238E27FC236}">
              <a16:creationId xmlns:a16="http://schemas.microsoft.com/office/drawing/2014/main" id="{00000000-0008-0000-0E00-000056820000}"/>
            </a:ext>
          </a:extLst>
        </xdr:cNvPr>
        <xdr:cNvSpPr>
          <a:spLocks/>
        </xdr:cNvSpPr>
      </xdr:nvSpPr>
      <xdr:spPr bwMode="auto">
        <a:xfrm>
          <a:off x="3143250" y="7096125"/>
          <a:ext cx="76200" cy="314325"/>
        </a:xfrm>
        <a:prstGeom prst="rightBracket">
          <a:avLst>
            <a:gd name="adj" fmla="val 3437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1019175</xdr:colOff>
      <xdr:row>28</xdr:row>
      <xdr:rowOff>9525</xdr:rowOff>
    </xdr:from>
    <xdr:to>
      <xdr:col>4</xdr:col>
      <xdr:colOff>57150</xdr:colOff>
      <xdr:row>30</xdr:row>
      <xdr:rowOff>0</xdr:rowOff>
    </xdr:to>
    <xdr:sp macro="" textlink="">
      <xdr:nvSpPr>
        <xdr:cNvPr id="33367" name="AutoShape 1">
          <a:extLst>
            <a:ext uri="{FF2B5EF4-FFF2-40B4-BE49-F238E27FC236}">
              <a16:creationId xmlns:a16="http://schemas.microsoft.com/office/drawing/2014/main" id="{00000000-0008-0000-0E00-000057820000}"/>
            </a:ext>
          </a:extLst>
        </xdr:cNvPr>
        <xdr:cNvSpPr>
          <a:spLocks/>
        </xdr:cNvSpPr>
      </xdr:nvSpPr>
      <xdr:spPr bwMode="auto">
        <a:xfrm>
          <a:off x="1619250" y="7096125"/>
          <a:ext cx="76200" cy="314325"/>
        </a:xfrm>
        <a:prstGeom prst="leftBracket">
          <a:avLst>
            <a:gd name="adj" fmla="val 1932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552450</xdr:colOff>
      <xdr:row>28</xdr:row>
      <xdr:rowOff>9525</xdr:rowOff>
    </xdr:from>
    <xdr:to>
      <xdr:col>6</xdr:col>
      <xdr:colOff>628650</xdr:colOff>
      <xdr:row>30</xdr:row>
      <xdr:rowOff>0</xdr:rowOff>
    </xdr:to>
    <xdr:sp macro="" textlink="">
      <xdr:nvSpPr>
        <xdr:cNvPr id="33368" name="AutoShape 2">
          <a:extLst>
            <a:ext uri="{FF2B5EF4-FFF2-40B4-BE49-F238E27FC236}">
              <a16:creationId xmlns:a16="http://schemas.microsoft.com/office/drawing/2014/main" id="{00000000-0008-0000-0E00-000058820000}"/>
            </a:ext>
          </a:extLst>
        </xdr:cNvPr>
        <xdr:cNvSpPr>
          <a:spLocks/>
        </xdr:cNvSpPr>
      </xdr:nvSpPr>
      <xdr:spPr bwMode="auto">
        <a:xfrm>
          <a:off x="3143250" y="7096125"/>
          <a:ext cx="76200" cy="314325"/>
        </a:xfrm>
        <a:prstGeom prst="rightBracket">
          <a:avLst>
            <a:gd name="adj" fmla="val 3437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1019175</xdr:colOff>
      <xdr:row>28</xdr:row>
      <xdr:rowOff>9525</xdr:rowOff>
    </xdr:from>
    <xdr:to>
      <xdr:col>4</xdr:col>
      <xdr:colOff>57150</xdr:colOff>
      <xdr:row>30</xdr:row>
      <xdr:rowOff>0</xdr:rowOff>
    </xdr:to>
    <xdr:sp macro="" textlink="">
      <xdr:nvSpPr>
        <xdr:cNvPr id="34390" name="AutoShape 1">
          <a:extLst>
            <a:ext uri="{FF2B5EF4-FFF2-40B4-BE49-F238E27FC236}">
              <a16:creationId xmlns:a16="http://schemas.microsoft.com/office/drawing/2014/main" id="{00000000-0008-0000-0F00-000056860000}"/>
            </a:ext>
          </a:extLst>
        </xdr:cNvPr>
        <xdr:cNvSpPr>
          <a:spLocks/>
        </xdr:cNvSpPr>
      </xdr:nvSpPr>
      <xdr:spPr bwMode="auto">
        <a:xfrm>
          <a:off x="1609725" y="7096125"/>
          <a:ext cx="76200" cy="314325"/>
        </a:xfrm>
        <a:prstGeom prst="leftBracket">
          <a:avLst>
            <a:gd name="adj" fmla="val 3437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552450</xdr:colOff>
      <xdr:row>28</xdr:row>
      <xdr:rowOff>9525</xdr:rowOff>
    </xdr:from>
    <xdr:to>
      <xdr:col>6</xdr:col>
      <xdr:colOff>628650</xdr:colOff>
      <xdr:row>30</xdr:row>
      <xdr:rowOff>0</xdr:rowOff>
    </xdr:to>
    <xdr:sp macro="" textlink="">
      <xdr:nvSpPr>
        <xdr:cNvPr id="34391" name="AutoShape 2">
          <a:extLst>
            <a:ext uri="{FF2B5EF4-FFF2-40B4-BE49-F238E27FC236}">
              <a16:creationId xmlns:a16="http://schemas.microsoft.com/office/drawing/2014/main" id="{00000000-0008-0000-0F00-000057860000}"/>
            </a:ext>
          </a:extLst>
        </xdr:cNvPr>
        <xdr:cNvSpPr>
          <a:spLocks/>
        </xdr:cNvSpPr>
      </xdr:nvSpPr>
      <xdr:spPr bwMode="auto">
        <a:xfrm>
          <a:off x="3133725" y="7096125"/>
          <a:ext cx="76200" cy="314325"/>
        </a:xfrm>
        <a:prstGeom prst="rightBracket">
          <a:avLst>
            <a:gd name="adj" fmla="val 3437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1019175</xdr:colOff>
      <xdr:row>28</xdr:row>
      <xdr:rowOff>9525</xdr:rowOff>
    </xdr:from>
    <xdr:to>
      <xdr:col>4</xdr:col>
      <xdr:colOff>57150</xdr:colOff>
      <xdr:row>30</xdr:row>
      <xdr:rowOff>0</xdr:rowOff>
    </xdr:to>
    <xdr:sp macro="" textlink="">
      <xdr:nvSpPr>
        <xdr:cNvPr id="34392" name="AutoShape 1">
          <a:extLst>
            <a:ext uri="{FF2B5EF4-FFF2-40B4-BE49-F238E27FC236}">
              <a16:creationId xmlns:a16="http://schemas.microsoft.com/office/drawing/2014/main" id="{00000000-0008-0000-0F00-000058860000}"/>
            </a:ext>
          </a:extLst>
        </xdr:cNvPr>
        <xdr:cNvSpPr>
          <a:spLocks/>
        </xdr:cNvSpPr>
      </xdr:nvSpPr>
      <xdr:spPr bwMode="auto">
        <a:xfrm>
          <a:off x="1609725" y="7096125"/>
          <a:ext cx="76200" cy="314325"/>
        </a:xfrm>
        <a:prstGeom prst="leftBracket">
          <a:avLst>
            <a:gd name="adj" fmla="val 2578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552450</xdr:colOff>
      <xdr:row>28</xdr:row>
      <xdr:rowOff>9525</xdr:rowOff>
    </xdr:from>
    <xdr:to>
      <xdr:col>6</xdr:col>
      <xdr:colOff>628650</xdr:colOff>
      <xdr:row>30</xdr:row>
      <xdr:rowOff>0</xdr:rowOff>
    </xdr:to>
    <xdr:sp macro="" textlink="">
      <xdr:nvSpPr>
        <xdr:cNvPr id="34393" name="AutoShape 2">
          <a:extLst>
            <a:ext uri="{FF2B5EF4-FFF2-40B4-BE49-F238E27FC236}">
              <a16:creationId xmlns:a16="http://schemas.microsoft.com/office/drawing/2014/main" id="{00000000-0008-0000-0F00-000059860000}"/>
            </a:ext>
          </a:extLst>
        </xdr:cNvPr>
        <xdr:cNvSpPr>
          <a:spLocks/>
        </xdr:cNvSpPr>
      </xdr:nvSpPr>
      <xdr:spPr bwMode="auto">
        <a:xfrm>
          <a:off x="3133725" y="7096125"/>
          <a:ext cx="76200" cy="314325"/>
        </a:xfrm>
        <a:prstGeom prst="rightBracket">
          <a:avLst>
            <a:gd name="adj" fmla="val 3437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28575</xdr:colOff>
      <xdr:row>24</xdr:row>
      <xdr:rowOff>152400</xdr:rowOff>
    </xdr:from>
    <xdr:to>
      <xdr:col>3</xdr:col>
      <xdr:colOff>123825</xdr:colOff>
      <xdr:row>25</xdr:row>
      <xdr:rowOff>285750</xdr:rowOff>
    </xdr:to>
    <xdr:sp macro="" textlink="">
      <xdr:nvSpPr>
        <xdr:cNvPr id="41260" name="AutoShape 7">
          <a:extLst>
            <a:ext uri="{FF2B5EF4-FFF2-40B4-BE49-F238E27FC236}">
              <a16:creationId xmlns:a16="http://schemas.microsoft.com/office/drawing/2014/main" id="{00000000-0008-0000-1100-00002CA10000}"/>
            </a:ext>
          </a:extLst>
        </xdr:cNvPr>
        <xdr:cNvSpPr>
          <a:spLocks/>
        </xdr:cNvSpPr>
      </xdr:nvSpPr>
      <xdr:spPr bwMode="auto">
        <a:xfrm flipH="1">
          <a:off x="2867025" y="7448550"/>
          <a:ext cx="95250" cy="447675"/>
        </a:xfrm>
        <a:prstGeom prst="leftBracket">
          <a:avLst>
            <a:gd name="adj" fmla="val 3401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1133475</xdr:colOff>
      <xdr:row>24</xdr:row>
      <xdr:rowOff>161925</xdr:rowOff>
    </xdr:from>
    <xdr:to>
      <xdr:col>2</xdr:col>
      <xdr:colOff>95250</xdr:colOff>
      <xdr:row>25</xdr:row>
      <xdr:rowOff>295275</xdr:rowOff>
    </xdr:to>
    <xdr:sp macro="" textlink="">
      <xdr:nvSpPr>
        <xdr:cNvPr id="41261" name="AutoShape 7">
          <a:extLst>
            <a:ext uri="{FF2B5EF4-FFF2-40B4-BE49-F238E27FC236}">
              <a16:creationId xmlns:a16="http://schemas.microsoft.com/office/drawing/2014/main" id="{00000000-0008-0000-1100-00002DA10000}"/>
            </a:ext>
          </a:extLst>
        </xdr:cNvPr>
        <xdr:cNvSpPr>
          <a:spLocks/>
        </xdr:cNvSpPr>
      </xdr:nvSpPr>
      <xdr:spPr bwMode="auto">
        <a:xfrm>
          <a:off x="1295400" y="7458075"/>
          <a:ext cx="152400" cy="447675"/>
        </a:xfrm>
        <a:prstGeom prst="leftBracket">
          <a:avLst>
            <a:gd name="adj" fmla="val 2762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504825</xdr:colOff>
      <xdr:row>16</xdr:row>
      <xdr:rowOff>333375</xdr:rowOff>
    </xdr:from>
    <xdr:to>
      <xdr:col>13</xdr:col>
      <xdr:colOff>0</xdr:colOff>
      <xdr:row>17</xdr:row>
      <xdr:rowOff>142875</xdr:rowOff>
    </xdr:to>
    <xdr:pic>
      <xdr:nvPicPr>
        <xdr:cNvPr id="78421" name="Picture 1025">
          <a:extLst>
            <a:ext uri="{FF2B5EF4-FFF2-40B4-BE49-F238E27FC236}">
              <a16:creationId xmlns:a16="http://schemas.microsoft.com/office/drawing/2014/main" id="{00000000-0008-0000-1200-0000553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86650" y="55721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1190625</xdr:colOff>
      <xdr:row>16</xdr:row>
      <xdr:rowOff>333375</xdr:rowOff>
    </xdr:from>
    <xdr:to>
      <xdr:col>15</xdr:col>
      <xdr:colOff>0</xdr:colOff>
      <xdr:row>17</xdr:row>
      <xdr:rowOff>142875</xdr:rowOff>
    </xdr:to>
    <xdr:pic>
      <xdr:nvPicPr>
        <xdr:cNvPr id="78422" name="Picture 1026">
          <a:extLst>
            <a:ext uri="{FF2B5EF4-FFF2-40B4-BE49-F238E27FC236}">
              <a16:creationId xmlns:a16="http://schemas.microsoft.com/office/drawing/2014/main" id="{00000000-0008-0000-1200-0000563201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7775" y="5572125"/>
          <a:ext cx="2000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504825</xdr:colOff>
      <xdr:row>16</xdr:row>
      <xdr:rowOff>333375</xdr:rowOff>
    </xdr:from>
    <xdr:to>
      <xdr:col>13</xdr:col>
      <xdr:colOff>0</xdr:colOff>
      <xdr:row>17</xdr:row>
      <xdr:rowOff>142875</xdr:rowOff>
    </xdr:to>
    <xdr:pic>
      <xdr:nvPicPr>
        <xdr:cNvPr id="78423" name="Picture 1027">
          <a:extLst>
            <a:ext uri="{FF2B5EF4-FFF2-40B4-BE49-F238E27FC236}">
              <a16:creationId xmlns:a16="http://schemas.microsoft.com/office/drawing/2014/main" id="{00000000-0008-0000-1200-0000573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86650" y="5572125"/>
          <a:ext cx="1905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1190625</xdr:colOff>
      <xdr:row>16</xdr:row>
      <xdr:rowOff>333375</xdr:rowOff>
    </xdr:from>
    <xdr:to>
      <xdr:col>15</xdr:col>
      <xdr:colOff>0</xdr:colOff>
      <xdr:row>17</xdr:row>
      <xdr:rowOff>142875</xdr:rowOff>
    </xdr:to>
    <xdr:pic>
      <xdr:nvPicPr>
        <xdr:cNvPr id="78424" name="Picture 1028">
          <a:extLst>
            <a:ext uri="{FF2B5EF4-FFF2-40B4-BE49-F238E27FC236}">
              <a16:creationId xmlns:a16="http://schemas.microsoft.com/office/drawing/2014/main" id="{00000000-0008-0000-1200-0000583201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867775" y="5572125"/>
          <a:ext cx="2000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21"/>
  <sheetViews>
    <sheetView showGridLines="0" showZeros="0" tabSelected="1" zoomScaleNormal="100" workbookViewId="0"/>
  </sheetViews>
  <sheetFormatPr defaultColWidth="10.296875" defaultRowHeight="13" outlineLevelCol="1" x14ac:dyDescent="0.2"/>
  <cols>
    <col min="1" max="1" width="10.296875" style="1" customWidth="1"/>
    <col min="2" max="2" width="1.69921875" style="1" customWidth="1"/>
    <col min="3" max="3" width="21.296875" style="1" customWidth="1"/>
    <col min="4" max="4" width="1.8984375" style="1" customWidth="1"/>
    <col min="5" max="7" width="10.296875" style="1" customWidth="1"/>
    <col min="8" max="8" width="14" style="1" customWidth="1"/>
    <col min="9" max="9" width="6.8984375" style="1" customWidth="1"/>
    <col min="10" max="15" width="10.296875" style="1"/>
    <col min="16" max="16" width="25.09765625" style="1" hidden="1" customWidth="1" outlineLevel="1"/>
    <col min="17" max="18" width="10.296875" style="1" hidden="1" customWidth="1" outlineLevel="1"/>
    <col min="19" max="19" width="10.296875" style="1" collapsed="1"/>
    <col min="20" max="16384" width="10.296875" style="1"/>
  </cols>
  <sheetData>
    <row r="1" spans="1:14" ht="27.75" customHeight="1" x14ac:dyDescent="0.2"/>
    <row r="2" spans="1:14" ht="27.75" customHeight="1" x14ac:dyDescent="0.2"/>
    <row r="3" spans="1:14" ht="21" x14ac:dyDescent="0.3">
      <c r="A3" s="617" t="s">
        <v>163</v>
      </c>
      <c r="B3" s="617"/>
      <c r="C3" s="617"/>
      <c r="D3" s="617"/>
      <c r="E3" s="617"/>
      <c r="F3" s="617"/>
      <c r="G3" s="617"/>
      <c r="H3" s="617"/>
      <c r="I3" s="617"/>
      <c r="J3" s="617"/>
      <c r="K3" s="617"/>
      <c r="L3" s="617"/>
      <c r="M3" s="617"/>
      <c r="N3" s="617"/>
    </row>
    <row r="4" spans="1:14" ht="30" customHeight="1" x14ac:dyDescent="0.2">
      <c r="A4" s="449"/>
      <c r="B4" s="449"/>
      <c r="C4" s="449"/>
      <c r="D4" s="449"/>
      <c r="E4" s="449"/>
      <c r="F4" s="449"/>
      <c r="G4" s="449"/>
      <c r="H4" s="449"/>
      <c r="I4" s="449"/>
      <c r="J4" s="449"/>
      <c r="K4" s="449"/>
      <c r="L4" s="449"/>
      <c r="M4" s="449"/>
      <c r="N4" s="450"/>
    </row>
    <row r="5" spans="1:14" ht="34.5" customHeight="1" x14ac:dyDescent="0.25">
      <c r="A5" s="636" t="str">
        <f>+P20</f>
        <v>＿＿年度</v>
      </c>
      <c r="B5" s="636"/>
      <c r="C5" s="636"/>
      <c r="D5" s="636"/>
      <c r="E5" s="636"/>
      <c r="F5" s="636"/>
      <c r="G5" s="636"/>
      <c r="H5" s="636"/>
      <c r="I5" s="636"/>
      <c r="J5" s="636"/>
      <c r="K5" s="636"/>
      <c r="L5" s="636"/>
      <c r="M5" s="636"/>
      <c r="N5" s="636"/>
    </row>
    <row r="6" spans="1:14" ht="40.5" customHeight="1" x14ac:dyDescent="0.2"/>
    <row r="7" spans="1:14" ht="30" customHeight="1" x14ac:dyDescent="0.2">
      <c r="B7" s="83"/>
      <c r="C7" s="631" t="s">
        <v>0</v>
      </c>
      <c r="D7" s="84"/>
      <c r="E7" s="618"/>
      <c r="F7" s="619"/>
      <c r="G7" s="619"/>
      <c r="H7" s="619"/>
      <c r="I7" s="619"/>
      <c r="J7" s="619"/>
      <c r="K7" s="619"/>
      <c r="L7" s="619"/>
      <c r="M7" s="619"/>
      <c r="N7" s="620"/>
    </row>
    <row r="8" spans="1:14" ht="30" customHeight="1" x14ac:dyDescent="0.2">
      <c r="B8" s="85"/>
      <c r="C8" s="632"/>
      <c r="D8" s="86"/>
      <c r="E8" s="627"/>
      <c r="F8" s="628"/>
      <c r="G8" s="628"/>
      <c r="H8" s="628"/>
      <c r="I8" s="628"/>
      <c r="J8" s="628"/>
      <c r="K8" s="628"/>
      <c r="L8" s="628"/>
      <c r="M8" s="628"/>
      <c r="N8" s="629"/>
    </row>
    <row r="9" spans="1:14" ht="20.25" customHeight="1" x14ac:dyDescent="0.2">
      <c r="B9" s="633"/>
      <c r="C9" s="648" t="s">
        <v>1</v>
      </c>
      <c r="D9" s="624"/>
      <c r="E9" s="653"/>
      <c r="F9" s="654"/>
      <c r="G9" s="654"/>
      <c r="H9" s="654"/>
      <c r="I9" s="654"/>
      <c r="J9" s="654"/>
      <c r="K9" s="654"/>
      <c r="L9" s="654"/>
      <c r="M9" s="654"/>
      <c r="N9" s="641"/>
    </row>
    <row r="10" spans="1:14" ht="20.25" customHeight="1" x14ac:dyDescent="0.2">
      <c r="B10" s="634"/>
      <c r="C10" s="649"/>
      <c r="D10" s="625"/>
      <c r="E10" s="655"/>
      <c r="F10" s="656"/>
      <c r="G10" s="656"/>
      <c r="H10" s="656"/>
      <c r="I10" s="656"/>
      <c r="J10" s="656"/>
      <c r="K10" s="656"/>
      <c r="L10" s="656"/>
      <c r="M10" s="656"/>
      <c r="N10" s="642"/>
    </row>
    <row r="11" spans="1:14" ht="20.25" customHeight="1" x14ac:dyDescent="0.2">
      <c r="B11" s="635"/>
      <c r="C11" s="650"/>
      <c r="D11" s="626"/>
      <c r="E11" s="637" t="s">
        <v>111</v>
      </c>
      <c r="F11" s="630"/>
      <c r="G11" s="630"/>
      <c r="H11" s="630"/>
      <c r="I11" s="630" t="s">
        <v>557</v>
      </c>
      <c r="J11" s="630"/>
      <c r="K11" s="630"/>
      <c r="L11" s="630"/>
      <c r="M11" s="630"/>
      <c r="N11" s="76"/>
    </row>
    <row r="12" spans="1:14" ht="20.25" customHeight="1" x14ac:dyDescent="0.2">
      <c r="B12" s="633"/>
      <c r="C12" s="651" t="s">
        <v>125</v>
      </c>
      <c r="D12" s="624"/>
      <c r="E12" s="621" t="s">
        <v>112</v>
      </c>
      <c r="F12" s="622"/>
      <c r="G12" s="622"/>
      <c r="H12" s="622"/>
      <c r="I12" s="622"/>
      <c r="J12" s="622"/>
      <c r="K12" s="622"/>
      <c r="L12" s="622"/>
      <c r="M12" s="622"/>
      <c r="N12" s="623"/>
    </row>
    <row r="13" spans="1:14" ht="20.25" customHeight="1" x14ac:dyDescent="0.2">
      <c r="B13" s="634"/>
      <c r="C13" s="652"/>
      <c r="D13" s="625"/>
      <c r="E13" s="639"/>
      <c r="F13" s="638"/>
      <c r="G13" s="638"/>
      <c r="H13" s="638"/>
      <c r="I13" s="638"/>
      <c r="J13" s="638"/>
      <c r="K13" s="638"/>
      <c r="L13" s="638"/>
      <c r="M13" s="638"/>
      <c r="N13" s="640"/>
    </row>
    <row r="14" spans="1:14" ht="20.25" customHeight="1" x14ac:dyDescent="0.2">
      <c r="B14" s="634"/>
      <c r="C14" s="652"/>
      <c r="D14" s="625"/>
      <c r="E14" s="2"/>
      <c r="F14" s="74"/>
      <c r="G14" s="81" t="s">
        <v>109</v>
      </c>
      <c r="H14" s="638"/>
      <c r="I14" s="638"/>
      <c r="J14" s="638"/>
      <c r="K14" s="638"/>
      <c r="L14" s="638"/>
      <c r="M14" s="638"/>
      <c r="N14" s="75"/>
    </row>
    <row r="15" spans="1:14" ht="20.25" customHeight="1" x14ac:dyDescent="0.2">
      <c r="B15" s="634"/>
      <c r="C15" s="652"/>
      <c r="D15" s="625"/>
      <c r="E15" s="2"/>
      <c r="F15" s="74"/>
      <c r="G15" s="612" t="s">
        <v>110</v>
      </c>
      <c r="H15" s="611"/>
      <c r="I15" s="611"/>
      <c r="J15" s="611"/>
      <c r="K15" s="611"/>
      <c r="L15" s="611"/>
      <c r="M15" s="611"/>
      <c r="N15" s="75"/>
    </row>
    <row r="16" spans="1:14" ht="20.25" customHeight="1" x14ac:dyDescent="0.2">
      <c r="B16" s="635"/>
      <c r="C16" s="652"/>
      <c r="D16" s="626"/>
      <c r="E16" s="77"/>
      <c r="F16" s="78"/>
      <c r="G16" s="80" t="s">
        <v>576</v>
      </c>
      <c r="H16" s="657"/>
      <c r="I16" s="657"/>
      <c r="J16" s="657"/>
      <c r="K16" s="657"/>
      <c r="L16" s="657"/>
      <c r="M16" s="657"/>
      <c r="N16" s="79"/>
    </row>
    <row r="17" spans="2:18" ht="60.75" customHeight="1" x14ac:dyDescent="0.2">
      <c r="B17" s="3"/>
      <c r="C17" s="4" t="s">
        <v>172</v>
      </c>
      <c r="D17" s="5"/>
      <c r="E17" s="645"/>
      <c r="F17" s="646"/>
      <c r="G17" s="646"/>
      <c r="H17" s="646"/>
      <c r="I17" s="646"/>
      <c r="J17" s="646"/>
      <c r="K17" s="646"/>
      <c r="L17" s="646"/>
      <c r="M17" s="646"/>
      <c r="N17" s="647"/>
      <c r="P17" s="1" t="str">
        <f>+IF(ISBLANK(E17),"検査日の前々月の1日",TEXT(E17,"ggge年m月d日"))</f>
        <v>検査日の前々月の1日</v>
      </c>
      <c r="Q17" s="1" t="str">
        <f>+IF(ISBLANK(E17),"検査日の前々月",TEXT(E17,"ggge年m月"))</f>
        <v>検査日の前々月</v>
      </c>
    </row>
    <row r="18" spans="2:18" ht="54.75" customHeight="1" x14ac:dyDescent="0.2">
      <c r="B18" s="643" t="s">
        <v>579</v>
      </c>
      <c r="C18" s="644"/>
      <c r="D18" s="644"/>
      <c r="E18" s="644"/>
      <c r="F18" s="644"/>
      <c r="G18" s="644"/>
      <c r="H18" s="644"/>
      <c r="I18" s="644"/>
      <c r="J18" s="644"/>
      <c r="K18" s="644"/>
      <c r="L18" s="644"/>
      <c r="M18" s="644"/>
      <c r="N18" s="644"/>
    </row>
    <row r="19" spans="2:18" x14ac:dyDescent="0.2">
      <c r="C19" s="6"/>
      <c r="P19" s="1" t="str">
        <f>IF(ISERROR(EDATE($E$17,-15)),"＿＿年度",TEXT(EDATE($E$17,-15),"ggge"&amp;"年度"))</f>
        <v>＿＿年度</v>
      </c>
      <c r="Q19" s="1" t="str">
        <f>IF(ISERROR(EDATE($E$17,-15)),"＿＿年",TEXT(EDATE($E$17,-15),"ggge"&amp;"年"))</f>
        <v>＿＿年</v>
      </c>
      <c r="R19" s="1" t="str">
        <f>IF(ISERROR(EDATE($E$17,-15)),"前年度",TEXT(EDATE($E$17,-15),"ggge"&amp;"年度"))</f>
        <v>前年度</v>
      </c>
    </row>
    <row r="20" spans="2:18" x14ac:dyDescent="0.2">
      <c r="C20" s="6"/>
      <c r="I20" s="82"/>
      <c r="P20" s="1" t="str">
        <f>IF(ISERROR(EDATE($E$17,-3)),"＿＿年度",TEXT(EDATE($E$17,-3),"ggge"&amp;"年度"))</f>
        <v>＿＿年度</v>
      </c>
      <c r="Q20" s="1" t="str">
        <f>IF(ISERROR(EDATE($E$17,-3)),"＿＿年",TEXT(EDATE($E$17,-3),"ggge"&amp;"年"))</f>
        <v>＿＿年</v>
      </c>
      <c r="R20" s="1" t="str">
        <f>IF(ISERROR(EDATE($E$17,-3)),"当年度",TEXT(EDATE($E$17,-3),"ggge"&amp;"年度"))</f>
        <v>当年度</v>
      </c>
    </row>
    <row r="21" spans="2:18" x14ac:dyDescent="0.2">
      <c r="P21" s="1" t="str">
        <f>IF(ISERROR(EDATE($E$17,-27)),"＿＿年度",TEXT(EDATE($E$17,-27),"ggge"&amp;"年度"))</f>
        <v>＿＿年度</v>
      </c>
      <c r="R21" s="1" t="str">
        <f>IF(ISERROR(EDATE($E$17,-27)),"前々年度",TEXT(EDATE($E$17,-27),"ggge"&amp;"年度"))</f>
        <v>前々年度</v>
      </c>
    </row>
  </sheetData>
  <mergeCells count="22">
    <mergeCell ref="B18:N18"/>
    <mergeCell ref="E17:N17"/>
    <mergeCell ref="C9:C11"/>
    <mergeCell ref="C12:C16"/>
    <mergeCell ref="E9:M9"/>
    <mergeCell ref="E10:M10"/>
    <mergeCell ref="H16:M16"/>
    <mergeCell ref="A3:N3"/>
    <mergeCell ref="E7:N7"/>
    <mergeCell ref="E12:N12"/>
    <mergeCell ref="D9:D11"/>
    <mergeCell ref="E8:N8"/>
    <mergeCell ref="I11:M11"/>
    <mergeCell ref="C7:C8"/>
    <mergeCell ref="D12:D16"/>
    <mergeCell ref="B9:B11"/>
    <mergeCell ref="A5:N5"/>
    <mergeCell ref="E11:H11"/>
    <mergeCell ref="B12:B16"/>
    <mergeCell ref="H14:M14"/>
    <mergeCell ref="E13:N13"/>
    <mergeCell ref="N9:N10"/>
  </mergeCells>
  <phoneticPr fontId="13"/>
  <dataValidations count="1">
    <dataValidation type="date" allowBlank="1" showInputMessage="1" showErrorMessage="1" error="記入例）2021/4/1　又は R3.4.1" sqref="E17:N17" xr:uid="{00000000-0002-0000-0000-000000000000}">
      <formula1>92</formula1>
      <formula2>117700</formula2>
    </dataValidation>
  </dataValidations>
  <printOptions horizontalCentered="1" verticalCentered="1"/>
  <pageMargins left="0.78740157480314965" right="0.51181102362204722" top="0.51181102362204722" bottom="0.51181102362204722" header="0.51181102362204722" footer="0.51181102362204722"/>
  <pageSetup paperSize="9" orientation="landscape"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pageSetUpPr fitToPage="1"/>
  </sheetPr>
  <dimension ref="A1:L56"/>
  <sheetViews>
    <sheetView showGridLines="0" zoomScale="80" zoomScaleNormal="80" zoomScalePageLayoutView="80" workbookViewId="0">
      <selection activeCell="LU49" sqref="LU49"/>
    </sheetView>
  </sheetViews>
  <sheetFormatPr defaultColWidth="9.765625E-2" defaultRowHeight="12" x14ac:dyDescent="0.2"/>
  <cols>
    <col min="1" max="3" width="6" style="8" customWidth="1"/>
    <col min="4" max="4" width="16.69921875" style="8" customWidth="1"/>
    <col min="5" max="5" width="16.09765625" style="8" customWidth="1"/>
    <col min="6" max="6" width="18.09765625" style="8" customWidth="1"/>
    <col min="7" max="7" width="16.8984375" style="8" customWidth="1"/>
    <col min="8" max="8" width="11.09765625" style="8" customWidth="1"/>
    <col min="9" max="9" width="24.09765625" style="8" customWidth="1"/>
    <col min="10" max="10" width="16.8984375" style="8" customWidth="1"/>
    <col min="11" max="11" width="10.69921875" style="8" customWidth="1"/>
    <col min="12" max="12" width="34.296875" style="8" customWidth="1"/>
    <col min="13" max="16384" width="9.765625E-2" style="8"/>
  </cols>
  <sheetData>
    <row r="1" spans="1:12" ht="18.75" customHeight="1" x14ac:dyDescent="0.2"/>
    <row r="2" spans="1:12" ht="20.25" customHeight="1" x14ac:dyDescent="0.2">
      <c r="A2" s="385" t="s">
        <v>527</v>
      </c>
      <c r="B2" s="446"/>
      <c r="C2" s="446"/>
    </row>
    <row r="3" spans="1:12" ht="3.75" customHeight="1" x14ac:dyDescent="0.2">
      <c r="A3" s="446"/>
      <c r="B3" s="446"/>
      <c r="C3" s="446"/>
    </row>
    <row r="4" spans="1:12" ht="21" customHeight="1" x14ac:dyDescent="0.2">
      <c r="A4" s="980" t="s">
        <v>494</v>
      </c>
      <c r="B4" s="981"/>
      <c r="C4" s="981"/>
      <c r="D4" s="981"/>
      <c r="E4" s="981"/>
      <c r="F4" s="981"/>
      <c r="G4" s="981"/>
      <c r="H4" s="982"/>
      <c r="I4" s="516" t="s">
        <v>435</v>
      </c>
      <c r="J4" s="980" t="s">
        <v>449</v>
      </c>
      <c r="K4" s="981"/>
      <c r="L4" s="982"/>
    </row>
    <row r="5" spans="1:12" ht="21" customHeight="1" x14ac:dyDescent="0.2">
      <c r="A5" s="387" t="s">
        <v>436</v>
      </c>
      <c r="B5" s="934" t="s">
        <v>448</v>
      </c>
      <c r="C5" s="932"/>
      <c r="D5" s="932"/>
      <c r="E5" s="932"/>
      <c r="F5" s="932"/>
      <c r="G5" s="932"/>
      <c r="H5" s="933"/>
      <c r="I5" s="447" t="s">
        <v>447</v>
      </c>
      <c r="J5" s="935"/>
      <c r="K5" s="932"/>
      <c r="L5" s="933"/>
    </row>
    <row r="6" spans="1:12" ht="21" customHeight="1" x14ac:dyDescent="0.2">
      <c r="A6" s="387" t="s">
        <v>437</v>
      </c>
      <c r="B6" s="934" t="s">
        <v>450</v>
      </c>
      <c r="C6" s="932"/>
      <c r="D6" s="932"/>
      <c r="E6" s="932"/>
      <c r="F6" s="932"/>
      <c r="G6" s="932"/>
      <c r="H6" s="933"/>
      <c r="I6" s="447" t="s">
        <v>447</v>
      </c>
      <c r="J6" s="935"/>
      <c r="K6" s="932"/>
      <c r="L6" s="933"/>
    </row>
    <row r="7" spans="1:12" ht="21" customHeight="1" x14ac:dyDescent="0.2">
      <c r="A7" s="387" t="s">
        <v>438</v>
      </c>
      <c r="B7" s="934" t="s">
        <v>451</v>
      </c>
      <c r="C7" s="932"/>
      <c r="D7" s="932"/>
      <c r="E7" s="932"/>
      <c r="F7" s="932"/>
      <c r="G7" s="932"/>
      <c r="H7" s="933"/>
      <c r="I7" s="447" t="s">
        <v>447</v>
      </c>
      <c r="J7" s="935"/>
      <c r="K7" s="932"/>
      <c r="L7" s="933"/>
    </row>
    <row r="8" spans="1:12" ht="21" customHeight="1" x14ac:dyDescent="0.2">
      <c r="A8" s="387" t="s">
        <v>439</v>
      </c>
      <c r="B8" s="934" t="s">
        <v>452</v>
      </c>
      <c r="C8" s="932"/>
      <c r="D8" s="932"/>
      <c r="E8" s="932"/>
      <c r="F8" s="932"/>
      <c r="G8" s="932"/>
      <c r="H8" s="933"/>
      <c r="I8" s="447" t="s">
        <v>447</v>
      </c>
      <c r="J8" s="935"/>
      <c r="K8" s="932"/>
      <c r="L8" s="933"/>
    </row>
    <row r="9" spans="1:12" ht="21" customHeight="1" x14ac:dyDescent="0.2">
      <c r="A9" s="387" t="s">
        <v>440</v>
      </c>
      <c r="B9" s="934" t="s">
        <v>453</v>
      </c>
      <c r="C9" s="932"/>
      <c r="D9" s="932"/>
      <c r="E9" s="932"/>
      <c r="F9" s="932"/>
      <c r="G9" s="932"/>
      <c r="H9" s="933"/>
      <c r="I9" s="447" t="s">
        <v>447</v>
      </c>
      <c r="J9" s="935"/>
      <c r="K9" s="932"/>
      <c r="L9" s="933"/>
    </row>
    <row r="10" spans="1:12" ht="20.25" customHeight="1" x14ac:dyDescent="0.2">
      <c r="A10" s="387" t="s">
        <v>441</v>
      </c>
      <c r="B10" s="934" t="s">
        <v>454</v>
      </c>
      <c r="C10" s="932"/>
      <c r="D10" s="932"/>
      <c r="E10" s="932"/>
      <c r="F10" s="932"/>
      <c r="G10" s="932"/>
      <c r="H10" s="933"/>
      <c r="I10" s="447" t="s">
        <v>447</v>
      </c>
      <c r="J10" s="935"/>
      <c r="K10" s="932"/>
      <c r="L10" s="933"/>
    </row>
    <row r="11" spans="1:12" ht="21" customHeight="1" x14ac:dyDescent="0.2">
      <c r="A11" s="448" t="s">
        <v>442</v>
      </c>
      <c r="B11" s="934" t="s">
        <v>455</v>
      </c>
      <c r="C11" s="932"/>
      <c r="D11" s="932"/>
      <c r="E11" s="932"/>
      <c r="F11" s="932"/>
      <c r="G11" s="932"/>
      <c r="H11" s="933"/>
      <c r="I11" s="447" t="s">
        <v>447</v>
      </c>
      <c r="J11" s="935"/>
      <c r="K11" s="932"/>
      <c r="L11" s="933"/>
    </row>
    <row r="12" spans="1:12" ht="20.25" customHeight="1" x14ac:dyDescent="0.2">
      <c r="A12" s="445" t="s">
        <v>443</v>
      </c>
      <c r="B12" s="934" t="s">
        <v>456</v>
      </c>
      <c r="C12" s="932"/>
      <c r="D12" s="932"/>
      <c r="E12" s="932"/>
      <c r="F12" s="932"/>
      <c r="G12" s="932"/>
      <c r="H12" s="933"/>
      <c r="I12" s="447" t="s">
        <v>447</v>
      </c>
      <c r="J12" s="935"/>
      <c r="K12" s="932"/>
      <c r="L12" s="933"/>
    </row>
    <row r="13" spans="1:12" ht="29.25" customHeight="1" x14ac:dyDescent="0.2">
      <c r="A13" s="445" t="s">
        <v>444</v>
      </c>
      <c r="B13" s="931" t="s">
        <v>457</v>
      </c>
      <c r="C13" s="932"/>
      <c r="D13" s="932"/>
      <c r="E13" s="932"/>
      <c r="F13" s="932"/>
      <c r="G13" s="932"/>
      <c r="H13" s="933"/>
      <c r="I13" s="447" t="s">
        <v>447</v>
      </c>
      <c r="J13" s="935"/>
      <c r="K13" s="932"/>
      <c r="L13" s="933"/>
    </row>
    <row r="14" spans="1:12" ht="29.25" customHeight="1" x14ac:dyDescent="0.2">
      <c r="A14" s="445" t="s">
        <v>445</v>
      </c>
      <c r="B14" s="931" t="s">
        <v>458</v>
      </c>
      <c r="C14" s="932"/>
      <c r="D14" s="932"/>
      <c r="E14" s="932"/>
      <c r="F14" s="932"/>
      <c r="G14" s="932"/>
      <c r="H14" s="933"/>
      <c r="I14" s="447" t="s">
        <v>447</v>
      </c>
      <c r="J14" s="935"/>
      <c r="K14" s="932"/>
      <c r="L14" s="933"/>
    </row>
    <row r="15" spans="1:12" ht="20.25" customHeight="1" x14ac:dyDescent="0.2">
      <c r="A15" s="445" t="s">
        <v>446</v>
      </c>
      <c r="B15" s="934" t="s">
        <v>459</v>
      </c>
      <c r="C15" s="932"/>
      <c r="D15" s="932"/>
      <c r="E15" s="932"/>
      <c r="F15" s="932"/>
      <c r="G15" s="932"/>
      <c r="H15" s="933"/>
      <c r="I15" s="447" t="s">
        <v>447</v>
      </c>
      <c r="J15" s="935"/>
      <c r="K15" s="932"/>
      <c r="L15" s="933"/>
    </row>
    <row r="16" spans="1:12" ht="20.25" customHeight="1" x14ac:dyDescent="0.2"/>
    <row r="17" spans="1:12" ht="20.25" customHeight="1" x14ac:dyDescent="0.2"/>
    <row r="19" spans="1:12" ht="18" customHeight="1" x14ac:dyDescent="0.2">
      <c r="A19" s="922" t="s">
        <v>546</v>
      </c>
      <c r="B19" s="922"/>
      <c r="C19" s="922"/>
      <c r="D19" s="662"/>
      <c r="E19" s="662"/>
      <c r="F19" s="609" t="str">
        <f>+"（"&amp;表紙!Q19&amp;"４月以降）"</f>
        <v>（＿＿年４月以降）</v>
      </c>
    </row>
    <row r="20" spans="1:12" ht="3.75" customHeight="1" thickBot="1" x14ac:dyDescent="0.25"/>
    <row r="21" spans="1:12" ht="18" customHeight="1" thickTop="1" x14ac:dyDescent="0.2">
      <c r="A21" s="970" t="s">
        <v>35</v>
      </c>
      <c r="B21" s="853"/>
      <c r="C21" s="854"/>
      <c r="D21" s="938" t="s">
        <v>36</v>
      </c>
      <c r="E21" s="938"/>
      <c r="F21" s="606" t="s">
        <v>37</v>
      </c>
      <c r="G21" s="945" t="s">
        <v>134</v>
      </c>
      <c r="H21" s="946"/>
      <c r="I21" s="946"/>
      <c r="J21" s="947"/>
      <c r="K21" s="936" t="s">
        <v>38</v>
      </c>
      <c r="L21" s="937"/>
    </row>
    <row r="22" spans="1:12" ht="18" customHeight="1" x14ac:dyDescent="0.2">
      <c r="A22" s="971"/>
      <c r="B22" s="972"/>
      <c r="C22" s="973"/>
      <c r="D22" s="604" t="s">
        <v>159</v>
      </c>
      <c r="E22" s="603" t="s">
        <v>39</v>
      </c>
      <c r="F22" s="605" t="s">
        <v>40</v>
      </c>
      <c r="G22" s="948"/>
      <c r="H22" s="949"/>
      <c r="I22" s="949"/>
      <c r="J22" s="950"/>
      <c r="K22" s="607" t="s">
        <v>41</v>
      </c>
      <c r="L22" s="608" t="s">
        <v>42</v>
      </c>
    </row>
    <row r="23" spans="1:12" ht="15.75" customHeight="1" x14ac:dyDescent="0.2">
      <c r="A23" s="977"/>
      <c r="B23" s="978"/>
      <c r="C23" s="979"/>
      <c r="D23" s="114"/>
      <c r="E23" s="36"/>
      <c r="F23" s="140"/>
      <c r="G23" s="951"/>
      <c r="H23" s="952"/>
      <c r="I23" s="952"/>
      <c r="J23" s="953"/>
      <c r="K23" s="102"/>
      <c r="L23" s="38" t="s">
        <v>43</v>
      </c>
    </row>
    <row r="24" spans="1:12" ht="15.75" customHeight="1" x14ac:dyDescent="0.2">
      <c r="A24" s="928"/>
      <c r="B24" s="929"/>
      <c r="C24" s="930"/>
      <c r="D24" s="114"/>
      <c r="E24" s="36"/>
      <c r="F24" s="140"/>
      <c r="G24" s="954"/>
      <c r="H24" s="955"/>
      <c r="I24" s="955"/>
      <c r="J24" s="956"/>
      <c r="K24" s="102"/>
      <c r="L24" s="38"/>
    </row>
    <row r="25" spans="1:12" ht="15.75" customHeight="1" x14ac:dyDescent="0.2">
      <c r="A25" s="928"/>
      <c r="B25" s="929"/>
      <c r="C25" s="930"/>
      <c r="D25" s="114"/>
      <c r="E25" s="36"/>
      <c r="F25" s="37"/>
      <c r="G25" s="954"/>
      <c r="H25" s="955"/>
      <c r="I25" s="955"/>
      <c r="J25" s="956"/>
      <c r="K25" s="102"/>
      <c r="L25" s="38"/>
    </row>
    <row r="26" spans="1:12" ht="15.75" customHeight="1" x14ac:dyDescent="0.2">
      <c r="A26" s="928" t="s">
        <v>561</v>
      </c>
      <c r="B26" s="929"/>
      <c r="C26" s="930"/>
      <c r="D26" s="114" t="s">
        <v>161</v>
      </c>
      <c r="E26" s="518" t="s">
        <v>160</v>
      </c>
      <c r="F26" s="518" t="s">
        <v>160</v>
      </c>
      <c r="G26" s="954"/>
      <c r="H26" s="955"/>
      <c r="I26" s="955"/>
      <c r="J26" s="956"/>
      <c r="K26" s="102"/>
      <c r="L26" s="38"/>
    </row>
    <row r="27" spans="1:12" ht="15.75" customHeight="1" x14ac:dyDescent="0.2">
      <c r="A27" s="974"/>
      <c r="B27" s="975"/>
      <c r="C27" s="976"/>
      <c r="D27" s="114"/>
      <c r="E27" s="36"/>
      <c r="F27" s="37" t="s">
        <v>44</v>
      </c>
      <c r="G27" s="954"/>
      <c r="H27" s="955"/>
      <c r="I27" s="955"/>
      <c r="J27" s="956"/>
      <c r="K27" s="102"/>
      <c r="L27" s="38"/>
    </row>
    <row r="28" spans="1:12" ht="15.75" customHeight="1" x14ac:dyDescent="0.2">
      <c r="A28" s="928"/>
      <c r="B28" s="929"/>
      <c r="C28" s="930"/>
      <c r="D28" s="114"/>
      <c r="E28" s="36"/>
      <c r="F28" s="36"/>
      <c r="G28" s="954"/>
      <c r="H28" s="955"/>
      <c r="I28" s="955"/>
      <c r="J28" s="956"/>
      <c r="K28" s="102"/>
      <c r="L28" s="38"/>
    </row>
    <row r="29" spans="1:12" ht="15.75" customHeight="1" x14ac:dyDescent="0.2">
      <c r="A29" s="928"/>
      <c r="B29" s="966"/>
      <c r="C29" s="930"/>
      <c r="D29" s="114"/>
      <c r="E29" s="36"/>
      <c r="F29" s="37"/>
      <c r="G29" s="957"/>
      <c r="H29" s="958"/>
      <c r="I29" s="958"/>
      <c r="J29" s="959"/>
      <c r="K29" s="95"/>
      <c r="L29" s="38"/>
    </row>
    <row r="30" spans="1:12" ht="15.75" customHeight="1" x14ac:dyDescent="0.2">
      <c r="A30" s="967"/>
      <c r="B30" s="968"/>
      <c r="C30" s="969"/>
      <c r="D30" s="113"/>
      <c r="E30" s="92"/>
      <c r="F30" s="35"/>
      <c r="G30" s="960"/>
      <c r="H30" s="961"/>
      <c r="I30" s="961"/>
      <c r="J30" s="962"/>
      <c r="K30" s="102"/>
      <c r="L30" s="39"/>
    </row>
    <row r="31" spans="1:12" ht="15.75" customHeight="1" x14ac:dyDescent="0.2">
      <c r="A31" s="928"/>
      <c r="B31" s="929"/>
      <c r="C31" s="930"/>
      <c r="D31" s="114"/>
      <c r="E31" s="36"/>
      <c r="F31" s="140"/>
      <c r="G31" s="954"/>
      <c r="H31" s="955"/>
      <c r="I31" s="955"/>
      <c r="J31" s="956"/>
      <c r="K31" s="102"/>
      <c r="L31" s="40"/>
    </row>
    <row r="32" spans="1:12" ht="15.75" customHeight="1" x14ac:dyDescent="0.2">
      <c r="A32" s="928"/>
      <c r="B32" s="929"/>
      <c r="C32" s="930"/>
      <c r="D32" s="114"/>
      <c r="E32" s="36"/>
      <c r="F32" s="37"/>
      <c r="G32" s="954"/>
      <c r="H32" s="955"/>
      <c r="I32" s="955"/>
      <c r="J32" s="956"/>
      <c r="K32" s="102"/>
      <c r="L32" s="40"/>
    </row>
    <row r="33" spans="1:12" ht="15.75" customHeight="1" x14ac:dyDescent="0.2">
      <c r="A33" s="928" t="s">
        <v>561</v>
      </c>
      <c r="B33" s="929"/>
      <c r="C33" s="930"/>
      <c r="D33" s="114" t="s">
        <v>161</v>
      </c>
      <c r="E33" s="518" t="s">
        <v>160</v>
      </c>
      <c r="F33" s="518" t="s">
        <v>160</v>
      </c>
      <c r="G33" s="954"/>
      <c r="H33" s="955"/>
      <c r="I33" s="955"/>
      <c r="J33" s="956"/>
      <c r="K33" s="102"/>
      <c r="L33" s="40"/>
    </row>
    <row r="34" spans="1:12" ht="15.75" customHeight="1" x14ac:dyDescent="0.2">
      <c r="A34" s="939"/>
      <c r="B34" s="940"/>
      <c r="C34" s="941"/>
      <c r="D34" s="114"/>
      <c r="E34" s="36"/>
      <c r="F34" s="37" t="s">
        <v>44</v>
      </c>
      <c r="G34" s="954"/>
      <c r="H34" s="955"/>
      <c r="I34" s="955"/>
      <c r="J34" s="956"/>
      <c r="K34" s="102"/>
      <c r="L34" s="40"/>
    </row>
    <row r="35" spans="1:12" ht="15.75" customHeight="1" x14ac:dyDescent="0.2">
      <c r="A35" s="939"/>
      <c r="B35" s="940"/>
      <c r="C35" s="941"/>
      <c r="D35" s="114"/>
      <c r="E35" s="36"/>
      <c r="F35" s="36"/>
      <c r="G35" s="954"/>
      <c r="H35" s="955"/>
      <c r="I35" s="955"/>
      <c r="J35" s="956"/>
      <c r="K35" s="102"/>
      <c r="L35" s="40"/>
    </row>
    <row r="36" spans="1:12" ht="15.75" customHeight="1" thickBot="1" x14ac:dyDescent="0.25">
      <c r="A36" s="942"/>
      <c r="B36" s="943"/>
      <c r="C36" s="944"/>
      <c r="D36" s="115"/>
      <c r="E36" s="41"/>
      <c r="F36" s="42"/>
      <c r="G36" s="963"/>
      <c r="H36" s="964"/>
      <c r="I36" s="964"/>
      <c r="J36" s="965"/>
      <c r="K36" s="138"/>
      <c r="L36" s="139"/>
    </row>
    <row r="37" spans="1:12" ht="18" customHeight="1" thickTop="1" x14ac:dyDescent="0.2">
      <c r="A37" s="60" t="s">
        <v>581</v>
      </c>
      <c r="B37" s="60"/>
      <c r="C37" s="60"/>
      <c r="D37" s="60"/>
      <c r="E37" s="60"/>
      <c r="F37" s="60"/>
      <c r="G37" s="60"/>
      <c r="H37" s="60"/>
      <c r="I37" s="60"/>
      <c r="J37" s="60"/>
    </row>
    <row r="38" spans="1:12" ht="18" customHeight="1" x14ac:dyDescent="0.2">
      <c r="A38" s="43" t="s">
        <v>589</v>
      </c>
      <c r="B38" s="43"/>
      <c r="C38" s="43"/>
      <c r="D38" s="34"/>
      <c r="E38" s="34"/>
      <c r="F38" s="34"/>
      <c r="G38" s="34"/>
      <c r="H38" s="34"/>
      <c r="I38" s="34"/>
      <c r="J38" s="34"/>
    </row>
    <row r="39" spans="1:12" ht="18" customHeight="1" x14ac:dyDescent="0.2">
      <c r="A39" s="43"/>
      <c r="B39" s="43"/>
      <c r="C39" s="43"/>
      <c r="D39" s="34"/>
      <c r="E39" s="34"/>
      <c r="F39" s="34"/>
      <c r="G39" s="34"/>
      <c r="H39" s="34"/>
      <c r="I39" s="34"/>
      <c r="J39" s="34"/>
    </row>
    <row r="40" spans="1:12" ht="18" customHeight="1" x14ac:dyDescent="0.2">
      <c r="A40" s="43"/>
      <c r="B40" s="43"/>
      <c r="C40" s="43"/>
      <c r="D40" s="34"/>
      <c r="E40" s="34"/>
      <c r="F40" s="34"/>
      <c r="G40" s="34"/>
      <c r="H40" s="34"/>
      <c r="I40" s="34"/>
      <c r="J40" s="34"/>
    </row>
    <row r="54" spans="1:12" ht="12" customHeight="1" x14ac:dyDescent="0.2">
      <c r="A54" s="59"/>
      <c r="B54" s="59"/>
      <c r="C54" s="59"/>
      <c r="D54" s="14"/>
      <c r="E54" s="14"/>
      <c r="F54" s="14"/>
      <c r="G54" s="14"/>
      <c r="H54" s="14"/>
      <c r="I54" s="14"/>
      <c r="J54" s="14"/>
      <c r="K54" s="59"/>
      <c r="L54" s="59"/>
    </row>
    <row r="56" spans="1:12" ht="48" customHeight="1" x14ac:dyDescent="0.2">
      <c r="A56" s="30"/>
      <c r="B56" s="30"/>
      <c r="C56" s="30"/>
    </row>
  </sheetData>
  <mergeCells count="45">
    <mergeCell ref="J15:L15"/>
    <mergeCell ref="J9:L9"/>
    <mergeCell ref="A4:H4"/>
    <mergeCell ref="B9:H9"/>
    <mergeCell ref="B8:H8"/>
    <mergeCell ref="B7:H7"/>
    <mergeCell ref="B6:H6"/>
    <mergeCell ref="B5:H5"/>
    <mergeCell ref="J4:L4"/>
    <mergeCell ref="J5:L5"/>
    <mergeCell ref="J6:L6"/>
    <mergeCell ref="J7:L7"/>
    <mergeCell ref="J8:L8"/>
    <mergeCell ref="A33:C33"/>
    <mergeCell ref="A34:C34"/>
    <mergeCell ref="A35:C35"/>
    <mergeCell ref="A36:C36"/>
    <mergeCell ref="G21:J22"/>
    <mergeCell ref="G23:J29"/>
    <mergeCell ref="G30:J36"/>
    <mergeCell ref="A28:C28"/>
    <mergeCell ref="A29:C29"/>
    <mergeCell ref="A30:C30"/>
    <mergeCell ref="A31:C31"/>
    <mergeCell ref="A32:C32"/>
    <mergeCell ref="A21:C22"/>
    <mergeCell ref="A27:C27"/>
    <mergeCell ref="A23:C23"/>
    <mergeCell ref="A24:C24"/>
    <mergeCell ref="A25:C25"/>
    <mergeCell ref="A26:C26"/>
    <mergeCell ref="B13:H13"/>
    <mergeCell ref="B10:H10"/>
    <mergeCell ref="J10:L10"/>
    <mergeCell ref="A19:E19"/>
    <mergeCell ref="K21:L21"/>
    <mergeCell ref="D21:E21"/>
    <mergeCell ref="J14:L14"/>
    <mergeCell ref="B15:H15"/>
    <mergeCell ref="B14:H14"/>
    <mergeCell ref="J12:L12"/>
    <mergeCell ref="J11:L11"/>
    <mergeCell ref="B12:H12"/>
    <mergeCell ref="J13:L13"/>
    <mergeCell ref="B11:H11"/>
  </mergeCells>
  <phoneticPr fontId="13"/>
  <dataValidations count="1">
    <dataValidation type="list" allowBlank="1" showInputMessage="1" showErrorMessage="1" sqref="E26:F26 E33:F33" xr:uid="{00000000-0002-0000-0900-000000000000}">
      <formula1>"有 ・ 無,有,無"</formula1>
    </dataValidation>
  </dataValidations>
  <printOptions horizontalCentered="1" verticalCentered="1"/>
  <pageMargins left="0.78740157480314965" right="0.51181102362204722" top="0.70866141732283472" bottom="0.59055118110236227" header="0.51181102362204722" footer="0.39370078740157483"/>
  <pageSetup paperSize="9" scale="77" firstPageNumber="4" orientation="landscape" blackAndWhite="1" useFirstPageNumber="1" r:id="rId1"/>
  <headerFooter alignWithMargins="0">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38"/>
  <sheetViews>
    <sheetView showGridLines="0" zoomScale="80" zoomScaleNormal="80" zoomScalePageLayoutView="80" workbookViewId="0"/>
  </sheetViews>
  <sheetFormatPr defaultColWidth="7.296875" defaultRowHeight="12" x14ac:dyDescent="0.2"/>
  <cols>
    <col min="1" max="1" width="6.59765625" style="8" customWidth="1"/>
    <col min="2" max="2" width="16.69921875" style="8" customWidth="1"/>
    <col min="3" max="3" width="16.09765625" style="8" customWidth="1"/>
    <col min="4" max="5" width="16.69921875" style="8" customWidth="1"/>
    <col min="6" max="6" width="7.09765625" style="8" customWidth="1"/>
    <col min="7" max="7" width="11" style="8" customWidth="1"/>
    <col min="8" max="8" width="12.59765625" style="8" customWidth="1"/>
    <col min="9" max="9" width="30.09765625" style="8" customWidth="1"/>
    <col min="10" max="10" width="6.3984375" style="8" customWidth="1"/>
    <col min="11" max="11" width="14" style="8" customWidth="1"/>
    <col min="12" max="12" width="18.296875" style="8" customWidth="1"/>
    <col min="13" max="16384" width="7.296875" style="8"/>
  </cols>
  <sheetData>
    <row r="1" spans="1:15" ht="18" customHeight="1" x14ac:dyDescent="0.2">
      <c r="A1" s="385" t="str">
        <f>+"９－１　外部監査の実施状況（"&amp;表紙!R21&amp;"～"&amp;表紙!P17&amp;"まで）"</f>
        <v>９－１　外部監査の実施状況（前々年度～検査日の前々月の1日まで）</v>
      </c>
      <c r="B1" s="385"/>
      <c r="C1" s="385"/>
      <c r="D1" s="378"/>
      <c r="E1" s="378"/>
      <c r="F1" s="378"/>
      <c r="G1" s="378"/>
      <c r="H1" s="378"/>
      <c r="I1" s="378"/>
      <c r="J1" s="378"/>
      <c r="K1" s="378"/>
      <c r="L1"/>
      <c r="M1"/>
    </row>
    <row r="2" spans="1:15" ht="20.25" customHeight="1" x14ac:dyDescent="0.2"/>
    <row r="3" spans="1:15" ht="18" customHeight="1" x14ac:dyDescent="0.2">
      <c r="A3" s="1060" t="s">
        <v>409</v>
      </c>
      <c r="B3" s="1061"/>
      <c r="C3" s="1061"/>
      <c r="D3" s="1062"/>
      <c r="E3" s="1077" t="s">
        <v>220</v>
      </c>
      <c r="F3" s="1078"/>
      <c r="G3" s="1078"/>
      <c r="H3" s="1078"/>
      <c r="I3" s="1078"/>
      <c r="J3" s="1078"/>
      <c r="K3" s="1078"/>
      <c r="L3" s="1079"/>
      <c r="M3" s="141"/>
      <c r="N3" s="14"/>
      <c r="O3" s="14"/>
    </row>
    <row r="4" spans="1:15" ht="20.25" customHeight="1" x14ac:dyDescent="0.2">
      <c r="A4" s="1063"/>
      <c r="B4" s="1064"/>
      <c r="C4" s="1064"/>
      <c r="D4" s="1065"/>
      <c r="E4" s="1080"/>
      <c r="F4" s="1081"/>
      <c r="G4" s="1081"/>
      <c r="H4" s="1081"/>
      <c r="I4" s="1081"/>
      <c r="J4" s="1081"/>
      <c r="K4" s="1081"/>
      <c r="L4" s="1082"/>
      <c r="M4" s="141"/>
      <c r="N4" s="14"/>
      <c r="O4" s="14"/>
    </row>
    <row r="5" spans="1:15" ht="56.25" customHeight="1" x14ac:dyDescent="0.2">
      <c r="A5" s="1069" t="s">
        <v>410</v>
      </c>
      <c r="B5" s="1070"/>
      <c r="C5" s="1074" t="s">
        <v>411</v>
      </c>
      <c r="D5" s="1075"/>
      <c r="E5" s="1083" t="s">
        <v>43</v>
      </c>
      <c r="F5" s="1084"/>
      <c r="G5" s="1084"/>
      <c r="H5" s="1084"/>
      <c r="I5" s="1084"/>
      <c r="J5" s="1084"/>
      <c r="K5" s="1084"/>
      <c r="L5" s="1085"/>
      <c r="M5" s="141"/>
      <c r="N5" s="14"/>
      <c r="O5" s="14"/>
    </row>
    <row r="6" spans="1:15" ht="21" customHeight="1" x14ac:dyDescent="0.2">
      <c r="A6" s="1071"/>
      <c r="B6" s="1070"/>
      <c r="C6" s="1076" t="s">
        <v>412</v>
      </c>
      <c r="D6" s="1057"/>
      <c r="E6" s="1086"/>
      <c r="F6" s="1087"/>
      <c r="G6" s="1087"/>
      <c r="H6" s="1087"/>
      <c r="I6" s="1087"/>
      <c r="J6" s="1087"/>
      <c r="K6" s="1087"/>
      <c r="L6" s="1088"/>
      <c r="M6" s="141"/>
      <c r="N6" s="14"/>
      <c r="O6" s="14"/>
    </row>
    <row r="7" spans="1:15" ht="21" customHeight="1" x14ac:dyDescent="0.2">
      <c r="A7" s="1071"/>
      <c r="B7" s="1070"/>
      <c r="C7" s="1056"/>
      <c r="D7" s="1057"/>
      <c r="E7" s="1089"/>
      <c r="F7" s="1090"/>
      <c r="G7" s="1090"/>
      <c r="H7" s="1090"/>
      <c r="I7" s="1090"/>
      <c r="J7" s="1090"/>
      <c r="K7" s="1090"/>
      <c r="L7" s="1091"/>
      <c r="M7" s="141"/>
      <c r="N7" s="14"/>
      <c r="O7" s="14"/>
    </row>
    <row r="8" spans="1:15" ht="21" customHeight="1" x14ac:dyDescent="0.2">
      <c r="A8" s="1071"/>
      <c r="B8" s="1070"/>
      <c r="C8" s="1056"/>
      <c r="D8" s="1057"/>
      <c r="E8" s="1092"/>
      <c r="F8" s="1093"/>
      <c r="G8" s="1093"/>
      <c r="H8" s="1093"/>
      <c r="I8" s="1093"/>
      <c r="J8" s="1093"/>
      <c r="K8" s="1093"/>
      <c r="L8" s="888"/>
      <c r="M8" s="141"/>
      <c r="N8" s="14"/>
      <c r="O8" s="14"/>
    </row>
    <row r="9" spans="1:15" ht="21" customHeight="1" x14ac:dyDescent="0.2">
      <c r="A9" s="1071"/>
      <c r="B9" s="1070"/>
      <c r="C9" s="1054" t="s">
        <v>413</v>
      </c>
      <c r="D9" s="1055"/>
      <c r="E9" s="1086"/>
      <c r="F9" s="1087"/>
      <c r="G9" s="1087"/>
      <c r="H9" s="1087"/>
      <c r="I9" s="1087"/>
      <c r="J9" s="1087"/>
      <c r="K9" s="1087"/>
      <c r="L9" s="1088"/>
      <c r="M9" s="141"/>
      <c r="N9" s="14"/>
      <c r="O9" s="14"/>
    </row>
    <row r="10" spans="1:15" ht="21" customHeight="1" x14ac:dyDescent="0.2">
      <c r="A10" s="1071"/>
      <c r="B10" s="1070"/>
      <c r="C10" s="1056"/>
      <c r="D10" s="1057"/>
      <c r="E10" s="1089"/>
      <c r="F10" s="1090"/>
      <c r="G10" s="1090"/>
      <c r="H10" s="1090"/>
      <c r="I10" s="1090"/>
      <c r="J10" s="1090"/>
      <c r="K10" s="1090"/>
      <c r="L10" s="1091"/>
      <c r="M10" s="141"/>
      <c r="N10" s="14"/>
      <c r="O10" s="14"/>
    </row>
    <row r="11" spans="1:15" ht="21" customHeight="1" x14ac:dyDescent="0.2">
      <c r="A11" s="1072"/>
      <c r="B11" s="1073"/>
      <c r="C11" s="1058"/>
      <c r="D11" s="1059"/>
      <c r="E11" s="1094"/>
      <c r="F11" s="1095"/>
      <c r="G11" s="1095"/>
      <c r="H11" s="1095"/>
      <c r="I11" s="1095"/>
      <c r="J11" s="1095"/>
      <c r="K11" s="1095"/>
      <c r="L11" s="1096"/>
      <c r="M11" s="141"/>
      <c r="N11" s="14"/>
      <c r="O11" s="14"/>
    </row>
    <row r="12" spans="1:15" ht="30.75" customHeight="1" x14ac:dyDescent="0.2">
      <c r="A12" s="1066" t="s">
        <v>612</v>
      </c>
      <c r="B12" s="1066"/>
      <c r="C12" s="1067"/>
      <c r="D12" s="1068"/>
      <c r="E12" s="1068"/>
      <c r="F12" s="1068"/>
      <c r="G12" s="1068"/>
      <c r="H12" s="1068"/>
      <c r="I12" s="141"/>
      <c r="J12" s="141"/>
      <c r="K12" s="141"/>
      <c r="L12"/>
      <c r="M12"/>
    </row>
    <row r="14" spans="1:15" ht="20.25" customHeight="1" thickBot="1" x14ac:dyDescent="0.25">
      <c r="A14" s="493" t="str">
        <f>+"９－２　会計監査又は専門家による支援の状況　（"&amp;表紙!P19&amp;"）"</f>
        <v>９－２　会計監査又は専門家による支援の状況　（＿＿年度）</v>
      </c>
    </row>
    <row r="15" spans="1:15" ht="28.5" customHeight="1" thickBot="1" x14ac:dyDescent="0.25">
      <c r="A15" s="1097" t="s">
        <v>399</v>
      </c>
      <c r="B15" s="1098"/>
      <c r="C15" s="1104" t="s">
        <v>220</v>
      </c>
      <c r="D15" s="1105"/>
      <c r="E15" s="1106"/>
      <c r="F15" s="1102" t="s">
        <v>400</v>
      </c>
      <c r="G15" s="1102"/>
      <c r="H15" s="1102"/>
      <c r="I15" s="1102"/>
      <c r="J15" s="1102"/>
      <c r="K15" s="1102"/>
      <c r="L15" s="1103"/>
    </row>
    <row r="16" spans="1:15" ht="24.75" customHeight="1" x14ac:dyDescent="0.2">
      <c r="A16" s="1099" t="s">
        <v>432</v>
      </c>
      <c r="B16" s="984" t="s">
        <v>401</v>
      </c>
      <c r="C16" s="985"/>
      <c r="D16" s="1013" t="s">
        <v>402</v>
      </c>
      <c r="E16" s="1014"/>
      <c r="F16" s="980" t="s">
        <v>403</v>
      </c>
      <c r="G16" s="995"/>
      <c r="H16" s="983"/>
      <c r="I16" s="983"/>
      <c r="J16" s="983"/>
      <c r="K16" s="516" t="s">
        <v>404</v>
      </c>
      <c r="L16" s="387" t="s">
        <v>562</v>
      </c>
    </row>
    <row r="17" spans="1:12" ht="18" customHeight="1" x14ac:dyDescent="0.2">
      <c r="A17" s="1100"/>
      <c r="B17" s="381"/>
      <c r="C17" s="382"/>
      <c r="D17" s="1013" t="s">
        <v>423</v>
      </c>
      <c r="E17" s="1014"/>
      <c r="F17" s="1010" t="s">
        <v>499</v>
      </c>
      <c r="G17" s="996" t="s">
        <v>500</v>
      </c>
      <c r="H17" s="997"/>
      <c r="I17" s="997"/>
      <c r="J17" s="997"/>
      <c r="K17" s="997"/>
      <c r="L17" s="998"/>
    </row>
    <row r="18" spans="1:12" ht="18" customHeight="1" x14ac:dyDescent="0.2">
      <c r="A18" s="1100"/>
      <c r="B18" s="381"/>
      <c r="C18" s="382"/>
      <c r="D18" s="1013" t="s">
        <v>559</v>
      </c>
      <c r="E18" s="1017"/>
      <c r="F18" s="1011"/>
      <c r="G18" s="999"/>
      <c r="H18" s="1000"/>
      <c r="I18" s="1000"/>
      <c r="J18" s="1000"/>
      <c r="K18" s="1000"/>
      <c r="L18" s="1001"/>
    </row>
    <row r="19" spans="1:12" ht="18" customHeight="1" x14ac:dyDescent="0.2">
      <c r="A19" s="1100"/>
      <c r="B19" s="381"/>
      <c r="C19" s="382"/>
      <c r="D19" s="1013" t="s">
        <v>433</v>
      </c>
      <c r="E19" s="1014"/>
      <c r="F19" s="1011"/>
      <c r="G19" s="1002"/>
      <c r="H19" s="1003"/>
      <c r="I19" s="1003"/>
      <c r="J19" s="1003"/>
      <c r="K19" s="1003"/>
      <c r="L19" s="1001"/>
    </row>
    <row r="20" spans="1:12" ht="15.75" customHeight="1" x14ac:dyDescent="0.2">
      <c r="A20" s="1100"/>
      <c r="B20" s="381"/>
      <c r="C20" s="382"/>
      <c r="D20" s="1015" t="s">
        <v>434</v>
      </c>
      <c r="E20" s="1016"/>
      <c r="F20" s="1012"/>
      <c r="G20" s="1004"/>
      <c r="H20" s="1005"/>
      <c r="I20" s="1005"/>
      <c r="J20" s="1005"/>
      <c r="K20" s="1005"/>
      <c r="L20" s="1006"/>
    </row>
    <row r="21" spans="1:12" ht="20.25" customHeight="1" x14ac:dyDescent="0.2">
      <c r="A21" s="1100"/>
      <c r="B21" s="381"/>
      <c r="C21" s="382"/>
      <c r="D21" s="1013" t="s">
        <v>424</v>
      </c>
      <c r="E21" s="1014"/>
      <c r="F21" s="1007" t="s">
        <v>425</v>
      </c>
      <c r="G21" s="986" t="s">
        <v>429</v>
      </c>
      <c r="H21" s="987"/>
      <c r="I21" s="987"/>
      <c r="J21" s="987"/>
      <c r="K21" s="987"/>
      <c r="L21" s="988"/>
    </row>
    <row r="22" spans="1:12" ht="30" customHeight="1" x14ac:dyDescent="0.2">
      <c r="A22" s="1100"/>
      <c r="B22" s="383"/>
      <c r="C22" s="384"/>
      <c r="D22" s="1022"/>
      <c r="E22" s="1016"/>
      <c r="F22" s="1008"/>
      <c r="G22" s="989"/>
      <c r="H22" s="990"/>
      <c r="I22" s="990"/>
      <c r="J22" s="990"/>
      <c r="K22" s="990"/>
      <c r="L22" s="991"/>
    </row>
    <row r="23" spans="1:12" ht="15.75" customHeight="1" x14ac:dyDescent="0.2">
      <c r="A23" s="1100"/>
      <c r="B23" s="986" t="s">
        <v>426</v>
      </c>
      <c r="C23" s="1018"/>
      <c r="D23" s="1023" t="s">
        <v>405</v>
      </c>
      <c r="E23" s="1024"/>
      <c r="F23" s="1008"/>
      <c r="G23" s="989"/>
      <c r="H23" s="990"/>
      <c r="I23" s="990"/>
      <c r="J23" s="990"/>
      <c r="K23" s="990"/>
      <c r="L23" s="991"/>
    </row>
    <row r="24" spans="1:12" ht="27" customHeight="1" thickBot="1" x14ac:dyDescent="0.25">
      <c r="A24" s="1101"/>
      <c r="B24" s="1019"/>
      <c r="C24" s="1020"/>
      <c r="D24" s="1019" t="s">
        <v>406</v>
      </c>
      <c r="E24" s="1021"/>
      <c r="F24" s="1009"/>
      <c r="G24" s="992"/>
      <c r="H24" s="993"/>
      <c r="I24" s="993"/>
      <c r="J24" s="993"/>
      <c r="K24" s="993"/>
      <c r="L24" s="994"/>
    </row>
    <row r="25" spans="1:12" ht="25.5" customHeight="1" thickTop="1" x14ac:dyDescent="0.2">
      <c r="A25" s="1027" t="s">
        <v>407</v>
      </c>
      <c r="B25" s="1050" t="s">
        <v>427</v>
      </c>
      <c r="C25" s="1051"/>
      <c r="D25" s="1050" t="s">
        <v>405</v>
      </c>
      <c r="E25" s="1051"/>
      <c r="F25" s="1033" t="s">
        <v>403</v>
      </c>
      <c r="G25" s="1034"/>
      <c r="H25" s="1030"/>
      <c r="I25" s="1030"/>
      <c r="J25" s="1030"/>
      <c r="K25" s="517" t="s">
        <v>404</v>
      </c>
      <c r="L25" s="388" t="s">
        <v>562</v>
      </c>
    </row>
    <row r="26" spans="1:12" ht="15.75" customHeight="1" x14ac:dyDescent="0.2">
      <c r="A26" s="1028"/>
      <c r="B26" s="1049"/>
      <c r="C26" s="1014"/>
      <c r="D26" s="1013" t="s">
        <v>406</v>
      </c>
      <c r="E26" s="1014"/>
      <c r="F26" s="1010" t="s">
        <v>497</v>
      </c>
      <c r="G26" s="1035" t="s">
        <v>498</v>
      </c>
      <c r="H26" s="1036"/>
      <c r="I26" s="1036"/>
      <c r="J26" s="1036"/>
      <c r="K26" s="1036"/>
      <c r="L26" s="1037"/>
    </row>
    <row r="27" spans="1:12" ht="15.75" customHeight="1" x14ac:dyDescent="0.2">
      <c r="A27" s="1028"/>
      <c r="B27" s="381"/>
      <c r="C27" s="382"/>
      <c r="D27" s="1052"/>
      <c r="E27" s="1053"/>
      <c r="F27" s="1011"/>
      <c r="G27" s="1038"/>
      <c r="H27" s="1039"/>
      <c r="I27" s="1039"/>
      <c r="J27" s="1039"/>
      <c r="K27" s="1039"/>
      <c r="L27" s="1040"/>
    </row>
    <row r="28" spans="1:12" ht="26.25" customHeight="1" x14ac:dyDescent="0.2">
      <c r="A28" s="1028"/>
      <c r="B28" s="383"/>
      <c r="C28" s="384"/>
      <c r="D28" s="1025"/>
      <c r="E28" s="1026"/>
      <c r="F28" s="1012"/>
      <c r="G28" s="1041"/>
      <c r="H28" s="1042"/>
      <c r="I28" s="1042"/>
      <c r="J28" s="1042"/>
      <c r="K28" s="1042"/>
      <c r="L28" s="1043"/>
    </row>
    <row r="29" spans="1:12" ht="15.75" customHeight="1" x14ac:dyDescent="0.2">
      <c r="A29" s="1028"/>
      <c r="B29" s="986" t="s">
        <v>428</v>
      </c>
      <c r="C29" s="1048"/>
      <c r="D29" s="986" t="s">
        <v>405</v>
      </c>
      <c r="E29" s="1048"/>
      <c r="F29" s="1007" t="s">
        <v>425</v>
      </c>
      <c r="G29" s="1044"/>
      <c r="H29" s="987"/>
      <c r="I29" s="987"/>
      <c r="J29" s="987"/>
      <c r="K29" s="987"/>
      <c r="L29" s="988"/>
    </row>
    <row r="30" spans="1:12" ht="15.75" customHeight="1" x14ac:dyDescent="0.2">
      <c r="A30" s="1028"/>
      <c r="B30" s="1049"/>
      <c r="C30" s="1014"/>
      <c r="D30" s="1013" t="s">
        <v>406</v>
      </c>
      <c r="E30" s="1014"/>
      <c r="F30" s="1031"/>
      <c r="G30" s="989"/>
      <c r="H30" s="990"/>
      <c r="I30" s="990"/>
      <c r="J30" s="990"/>
      <c r="K30" s="990"/>
      <c r="L30" s="991"/>
    </row>
    <row r="31" spans="1:12" ht="18" customHeight="1" x14ac:dyDescent="0.2">
      <c r="A31" s="1028"/>
      <c r="B31" s="381"/>
      <c r="C31" s="382"/>
      <c r="D31" s="1013" t="s">
        <v>528</v>
      </c>
      <c r="E31" s="1014"/>
      <c r="F31" s="1031"/>
      <c r="G31" s="989"/>
      <c r="H31" s="990"/>
      <c r="I31" s="990"/>
      <c r="J31" s="990"/>
      <c r="K31" s="990"/>
      <c r="L31" s="991"/>
    </row>
    <row r="32" spans="1:12" ht="18" customHeight="1" x14ac:dyDescent="0.2">
      <c r="A32" s="1029"/>
      <c r="B32" s="383"/>
      <c r="C32" s="384"/>
      <c r="D32" s="1015" t="s">
        <v>408</v>
      </c>
      <c r="E32" s="1016"/>
      <c r="F32" s="1032"/>
      <c r="G32" s="1045"/>
      <c r="H32" s="1046"/>
      <c r="I32" s="1046"/>
      <c r="J32" s="1046"/>
      <c r="K32" s="1046"/>
      <c r="L32" s="1047"/>
    </row>
    <row r="33" spans="1:13" ht="15" customHeight="1" x14ac:dyDescent="0.2">
      <c r="A33" s="391" t="s">
        <v>582</v>
      </c>
      <c r="B33"/>
      <c r="C33"/>
      <c r="D33"/>
      <c r="E33"/>
      <c r="F33"/>
      <c r="G33"/>
      <c r="H33"/>
      <c r="I33"/>
      <c r="J33"/>
    </row>
    <row r="34" spans="1:13" ht="15" customHeight="1" x14ac:dyDescent="0.2">
      <c r="A34" s="391" t="s">
        <v>590</v>
      </c>
      <c r="B34"/>
      <c r="C34"/>
      <c r="D34"/>
      <c r="E34"/>
      <c r="F34"/>
      <c r="G34"/>
      <c r="H34"/>
      <c r="I34"/>
    </row>
    <row r="35" spans="1:13" ht="15" customHeight="1" x14ac:dyDescent="0.2">
      <c r="A35" s="391" t="s">
        <v>591</v>
      </c>
      <c r="B35"/>
      <c r="C35"/>
      <c r="D35"/>
      <c r="E35"/>
      <c r="F35"/>
      <c r="G35"/>
      <c r="H35"/>
      <c r="I35"/>
      <c r="J35" s="141"/>
      <c r="K35" s="141"/>
      <c r="L35" s="141"/>
      <c r="M35" s="141"/>
    </row>
    <row r="36" spans="1:13" ht="15" customHeight="1" x14ac:dyDescent="0.2">
      <c r="A36" s="391" t="s">
        <v>583</v>
      </c>
      <c r="B36" s="616"/>
      <c r="C36" s="616"/>
      <c r="D36" s="616"/>
      <c r="E36" s="616"/>
      <c r="F36" s="616"/>
      <c r="G36" s="616"/>
      <c r="H36" s="616"/>
      <c r="I36" s="616"/>
      <c r="J36" s="615"/>
      <c r="K36" s="615"/>
      <c r="L36" s="615"/>
      <c r="M36" s="615"/>
    </row>
    <row r="37" spans="1:13" ht="20.25" customHeight="1" x14ac:dyDescent="0.2">
      <c r="A37" s="386"/>
      <c r="B37"/>
      <c r="C37"/>
      <c r="D37"/>
      <c r="E37"/>
      <c r="F37"/>
      <c r="G37"/>
      <c r="H37"/>
      <c r="I37"/>
      <c r="J37" s="141"/>
      <c r="K37" s="141"/>
      <c r="L37" s="141"/>
      <c r="M37" s="141"/>
    </row>
    <row r="38" spans="1:13" ht="20.25" customHeight="1" x14ac:dyDescent="0.2"/>
  </sheetData>
  <mergeCells count="48">
    <mergeCell ref="D27:E27"/>
    <mergeCell ref="C9:D11"/>
    <mergeCell ref="A3:D4"/>
    <mergeCell ref="A12:H12"/>
    <mergeCell ref="A5:B11"/>
    <mergeCell ref="C5:D5"/>
    <mergeCell ref="C6:D8"/>
    <mergeCell ref="E3:L4"/>
    <mergeCell ref="E5:L5"/>
    <mergeCell ref="E6:L8"/>
    <mergeCell ref="E9:L11"/>
    <mergeCell ref="A15:B15"/>
    <mergeCell ref="A16:A24"/>
    <mergeCell ref="F15:L15"/>
    <mergeCell ref="C15:E15"/>
    <mergeCell ref="D16:E16"/>
    <mergeCell ref="D28:E28"/>
    <mergeCell ref="A25:A32"/>
    <mergeCell ref="H25:J25"/>
    <mergeCell ref="F26:F28"/>
    <mergeCell ref="F29:F32"/>
    <mergeCell ref="F25:G25"/>
    <mergeCell ref="G26:L28"/>
    <mergeCell ref="G29:L32"/>
    <mergeCell ref="B29:C30"/>
    <mergeCell ref="B25:C26"/>
    <mergeCell ref="D29:E29"/>
    <mergeCell ref="D30:E30"/>
    <mergeCell ref="D31:E31"/>
    <mergeCell ref="D32:E32"/>
    <mergeCell ref="D25:E25"/>
    <mergeCell ref="D26:E26"/>
    <mergeCell ref="H16:J16"/>
    <mergeCell ref="B16:C16"/>
    <mergeCell ref="G21:L21"/>
    <mergeCell ref="G22:L24"/>
    <mergeCell ref="F16:G16"/>
    <mergeCell ref="G17:L20"/>
    <mergeCell ref="F21:F24"/>
    <mergeCell ref="F17:F20"/>
    <mergeCell ref="D19:E19"/>
    <mergeCell ref="D20:E20"/>
    <mergeCell ref="D18:E18"/>
    <mergeCell ref="B23:C24"/>
    <mergeCell ref="D24:E24"/>
    <mergeCell ref="D17:E17"/>
    <mergeCell ref="D21:E22"/>
    <mergeCell ref="D23:E23"/>
  </mergeCells>
  <phoneticPr fontId="13"/>
  <dataValidations disablePrompts="1" count="1">
    <dataValidation type="list" allowBlank="1" showInputMessage="1" showErrorMessage="1" sqref="E3:L4 C15:E15" xr:uid="{00000000-0002-0000-0A00-000000000000}">
      <formula1>"有　・　無,有,無"</formula1>
    </dataValidation>
  </dataValidations>
  <printOptions horizontalCentered="1" verticalCentered="1"/>
  <pageMargins left="0.59055118110236227" right="0.51181102362204722" top="0.70866141732283472" bottom="0.59055118110236227" header="0.51181102362204722" footer="0.39370078740157483"/>
  <pageSetup paperSize="9" scale="71" firstPageNumber="4" orientation="landscape" blackAndWhite="1" useFirstPageNumber="1" r:id="rId1"/>
  <headerFooter alignWithMargins="0">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6"/>
  <sheetViews>
    <sheetView showGridLines="0" showZeros="0" zoomScale="80" zoomScaleNormal="80" zoomScalePageLayoutView="80" workbookViewId="0"/>
  </sheetViews>
  <sheetFormatPr defaultColWidth="10.296875" defaultRowHeight="12" x14ac:dyDescent="0.2"/>
  <cols>
    <col min="1" max="1" width="21.3984375" style="8" customWidth="1"/>
    <col min="2" max="2" width="9.3984375" style="8" customWidth="1"/>
    <col min="3" max="3" width="23.8984375" style="8" customWidth="1"/>
    <col min="4" max="4" width="1.8984375" style="8" customWidth="1"/>
    <col min="5" max="5" width="6.3984375" style="8" customWidth="1"/>
    <col min="6" max="6" width="14.3984375" style="8" customWidth="1"/>
    <col min="7" max="7" width="20.59765625" style="8" customWidth="1"/>
    <col min="8" max="8" width="21.296875" style="8" customWidth="1"/>
    <col min="9" max="9" width="19.8984375" style="8" customWidth="1"/>
    <col min="10" max="10" width="60.59765625" style="8" customWidth="1"/>
    <col min="11" max="11" width="23.296875" style="8" customWidth="1"/>
    <col min="12" max="16384" width="10.296875" style="8"/>
  </cols>
  <sheetData>
    <row r="1" spans="1:11" ht="21.75" customHeight="1" x14ac:dyDescent="0.2">
      <c r="A1" s="494" t="str">
        <f>+"１０　社会福祉充実計画の策定状況（"&amp;表紙!P19&amp;"）"</f>
        <v>１０　社会福祉充実計画の策定状況（＿＿年度）</v>
      </c>
      <c r="C1" s="511"/>
    </row>
    <row r="2" spans="1:11" ht="26.25" customHeight="1" x14ac:dyDescent="0.2">
      <c r="A2" s="519" t="s">
        <v>421</v>
      </c>
      <c r="B2" s="1107" t="s">
        <v>415</v>
      </c>
      <c r="C2" s="1107"/>
      <c r="D2" s="1112" t="s">
        <v>430</v>
      </c>
      <c r="E2" s="1107"/>
      <c r="F2" s="1107"/>
      <c r="G2" s="1107"/>
      <c r="H2" s="1107"/>
      <c r="I2" s="1107"/>
      <c r="J2" s="1112" t="s">
        <v>431</v>
      </c>
      <c r="K2" s="1107"/>
    </row>
    <row r="3" spans="1:11" ht="26.25" customHeight="1" x14ac:dyDescent="0.2">
      <c r="A3" s="1109" t="s">
        <v>422</v>
      </c>
      <c r="B3" s="1108" t="s">
        <v>414</v>
      </c>
      <c r="C3" s="1108"/>
      <c r="D3" s="1113"/>
      <c r="E3" s="1114"/>
      <c r="F3" s="1114"/>
      <c r="G3" s="1114"/>
      <c r="H3" s="1114"/>
      <c r="I3" s="1115"/>
      <c r="J3" s="1118"/>
      <c r="K3" s="1115"/>
    </row>
    <row r="4" spans="1:11" x14ac:dyDescent="0.2">
      <c r="A4" s="1110"/>
      <c r="B4" s="1108"/>
      <c r="C4" s="1108"/>
      <c r="D4" s="1116"/>
      <c r="E4" s="1090"/>
      <c r="F4" s="1090"/>
      <c r="G4" s="1090"/>
      <c r="H4" s="1090"/>
      <c r="I4" s="1091"/>
      <c r="J4" s="1119"/>
      <c r="K4" s="1091"/>
    </row>
    <row r="5" spans="1:11" ht="12" customHeight="1" x14ac:dyDescent="0.2">
      <c r="A5" s="1110"/>
      <c r="B5" s="1108"/>
      <c r="C5" s="1108"/>
      <c r="D5" s="1116"/>
      <c r="E5" s="1090"/>
      <c r="F5" s="1090"/>
      <c r="G5" s="1090"/>
      <c r="H5" s="1090"/>
      <c r="I5" s="1091"/>
      <c r="J5" s="1119"/>
      <c r="K5" s="1091"/>
    </row>
    <row r="6" spans="1:11" ht="12.75" customHeight="1" x14ac:dyDescent="0.2">
      <c r="A6" s="1110"/>
      <c r="B6" s="1108"/>
      <c r="C6" s="1108"/>
      <c r="D6" s="1116"/>
      <c r="E6" s="1090"/>
      <c r="F6" s="1090"/>
      <c r="G6" s="1090"/>
      <c r="H6" s="1090"/>
      <c r="I6" s="1091"/>
      <c r="J6" s="1119"/>
      <c r="K6" s="1091"/>
    </row>
    <row r="7" spans="1:11" x14ac:dyDescent="0.2">
      <c r="A7" s="1110"/>
      <c r="B7" s="1108"/>
      <c r="C7" s="1108"/>
      <c r="D7" s="1116"/>
      <c r="E7" s="1090"/>
      <c r="F7" s="1090"/>
      <c r="G7" s="1090"/>
      <c r="H7" s="1090"/>
      <c r="I7" s="1091"/>
      <c r="J7" s="1119"/>
      <c r="K7" s="1091"/>
    </row>
    <row r="8" spans="1:11" x14ac:dyDescent="0.2">
      <c r="A8" s="1111"/>
      <c r="B8" s="1108"/>
      <c r="C8" s="1108"/>
      <c r="D8" s="1117"/>
      <c r="E8" s="1095"/>
      <c r="F8" s="1095"/>
      <c r="G8" s="1095"/>
      <c r="H8" s="1095"/>
      <c r="I8" s="1096"/>
      <c r="J8" s="1095"/>
      <c r="K8" s="1096"/>
    </row>
    <row r="9" spans="1:11" ht="5.25" customHeight="1" x14ac:dyDescent="0.2">
      <c r="A9" s="141"/>
      <c r="B9" s="389"/>
      <c r="C9" s="389"/>
      <c r="D9" s="141"/>
      <c r="E9" s="141"/>
      <c r="F9" s="141"/>
      <c r="G9" s="141"/>
      <c r="H9" s="141"/>
      <c r="I9" s="141"/>
      <c r="J9" s="141"/>
      <c r="K9" s="141"/>
    </row>
    <row r="10" spans="1:11" ht="14.25" customHeight="1" x14ac:dyDescent="0.2">
      <c r="A10" s="94" t="s">
        <v>592</v>
      </c>
    </row>
    <row r="13" spans="1:11" ht="21.75" customHeight="1" x14ac:dyDescent="0.2">
      <c r="A13" s="1158" t="s">
        <v>560</v>
      </c>
      <c r="B13" s="1159"/>
      <c r="C13" s="1159"/>
      <c r="D13" s="1159"/>
      <c r="E13" s="1159"/>
      <c r="F13" s="59"/>
      <c r="G13" s="59"/>
    </row>
    <row r="14" spans="1:11" ht="40" customHeight="1" x14ac:dyDescent="0.2">
      <c r="A14" s="1160" t="s">
        <v>547</v>
      </c>
      <c r="B14" s="1161"/>
      <c r="C14" s="1140" t="s">
        <v>394</v>
      </c>
      <c r="D14" s="1152"/>
      <c r="E14" s="1162" t="s">
        <v>549</v>
      </c>
      <c r="F14" s="1163"/>
      <c r="G14" s="1163"/>
      <c r="H14" s="1164"/>
      <c r="I14" s="1164"/>
      <c r="J14" s="1164"/>
      <c r="K14" s="1165"/>
    </row>
    <row r="15" spans="1:11" ht="40" customHeight="1" x14ac:dyDescent="0.2">
      <c r="A15" s="1166" t="s">
        <v>393</v>
      </c>
      <c r="B15" s="1167"/>
      <c r="C15" s="1122" t="s">
        <v>220</v>
      </c>
      <c r="D15" s="1123"/>
      <c r="E15" s="1168" t="s">
        <v>501</v>
      </c>
      <c r="F15" s="1169"/>
      <c r="G15" s="1169"/>
      <c r="H15" s="1170"/>
      <c r="I15" s="1170"/>
      <c r="J15" s="1170"/>
      <c r="K15" s="1171"/>
    </row>
    <row r="16" spans="1:11" ht="40" customHeight="1" x14ac:dyDescent="0.2">
      <c r="A16" s="1156" t="s">
        <v>548</v>
      </c>
      <c r="B16" s="1157"/>
      <c r="C16" s="1122" t="s">
        <v>220</v>
      </c>
      <c r="D16" s="1123"/>
      <c r="E16" s="1124" t="s">
        <v>501</v>
      </c>
      <c r="F16" s="1125"/>
      <c r="G16" s="1125"/>
      <c r="H16" s="1126"/>
      <c r="I16" s="1126"/>
      <c r="J16" s="1126"/>
      <c r="K16" s="1127"/>
    </row>
    <row r="17" spans="1:11" ht="40" customHeight="1" x14ac:dyDescent="0.2">
      <c r="A17" s="1154" t="s">
        <v>460</v>
      </c>
      <c r="B17" s="1155"/>
      <c r="C17" s="1122" t="s">
        <v>220</v>
      </c>
      <c r="D17" s="1123"/>
      <c r="E17" s="1124" t="s">
        <v>501</v>
      </c>
      <c r="F17" s="1125"/>
      <c r="G17" s="1125"/>
      <c r="H17" s="1126"/>
      <c r="I17" s="1126"/>
      <c r="J17" s="1126"/>
      <c r="K17" s="1127"/>
    </row>
    <row r="18" spans="1:11" ht="40" customHeight="1" x14ac:dyDescent="0.2">
      <c r="A18" s="1146" t="s">
        <v>395</v>
      </c>
      <c r="B18" s="1153"/>
      <c r="C18" s="1122" t="s">
        <v>220</v>
      </c>
      <c r="D18" s="1123"/>
      <c r="E18" s="1124" t="s">
        <v>501</v>
      </c>
      <c r="F18" s="1125"/>
      <c r="G18" s="1125"/>
      <c r="H18" s="1126"/>
      <c r="I18" s="1126"/>
      <c r="J18" s="1126"/>
      <c r="K18" s="1127"/>
    </row>
    <row r="19" spans="1:11" ht="40" customHeight="1" x14ac:dyDescent="0.2">
      <c r="A19" s="1120" t="s">
        <v>461</v>
      </c>
      <c r="B19" s="1121"/>
      <c r="C19" s="1122" t="s">
        <v>220</v>
      </c>
      <c r="D19" s="1123"/>
      <c r="E19" s="1124" t="s">
        <v>501</v>
      </c>
      <c r="F19" s="1125"/>
      <c r="G19" s="1125"/>
      <c r="H19" s="1126"/>
      <c r="I19" s="1126"/>
      <c r="J19" s="1126"/>
      <c r="K19" s="1127"/>
    </row>
    <row r="20" spans="1:11" ht="40" customHeight="1" x14ac:dyDescent="0.2">
      <c r="A20" s="1130" t="s">
        <v>397</v>
      </c>
      <c r="B20" s="1131"/>
      <c r="C20" s="1132" t="s">
        <v>220</v>
      </c>
      <c r="D20" s="1133"/>
      <c r="E20" s="1134" t="s">
        <v>501</v>
      </c>
      <c r="F20" s="1135"/>
      <c r="G20" s="1135"/>
      <c r="H20" s="1136"/>
      <c r="I20" s="1136"/>
      <c r="J20" s="1136"/>
      <c r="K20" s="1137"/>
    </row>
    <row r="21" spans="1:11" ht="5.25" customHeight="1" x14ac:dyDescent="0.2"/>
    <row r="22" spans="1:11" x14ac:dyDescent="0.2">
      <c r="A22" s="60" t="s">
        <v>396</v>
      </c>
      <c r="B22" s="14"/>
      <c r="C22" s="14"/>
      <c r="D22" s="14"/>
      <c r="E22" s="116"/>
    </row>
    <row r="23" spans="1:11" x14ac:dyDescent="0.2">
      <c r="A23" s="60"/>
      <c r="B23" s="14"/>
      <c r="C23" s="14"/>
      <c r="D23" s="14"/>
      <c r="E23" s="116"/>
    </row>
    <row r="24" spans="1:11" x14ac:dyDescent="0.2">
      <c r="A24" s="60"/>
      <c r="B24" s="14"/>
      <c r="C24" s="14"/>
      <c r="D24" s="14"/>
      <c r="E24" s="116"/>
    </row>
    <row r="25" spans="1:11" ht="21.75" customHeight="1" x14ac:dyDescent="0.2">
      <c r="A25" s="661" t="s">
        <v>550</v>
      </c>
      <c r="B25" s="661"/>
      <c r="C25" s="661"/>
      <c r="D25" s="14"/>
      <c r="E25" s="116"/>
    </row>
    <row r="26" spans="1:11" ht="38.25" customHeight="1" x14ac:dyDescent="0.2">
      <c r="A26" s="1150" t="s">
        <v>186</v>
      </c>
      <c r="B26" s="1151"/>
      <c r="C26" s="1140" t="s">
        <v>284</v>
      </c>
      <c r="D26" s="1152"/>
      <c r="E26" s="1138" t="str">
        <f>+表紙!P19&amp;"
改正の有無"</f>
        <v>＿＿年度
改正の有無</v>
      </c>
      <c r="F26" s="1139"/>
      <c r="G26" s="1140" t="s">
        <v>285</v>
      </c>
      <c r="H26" s="1141"/>
      <c r="I26" s="1141"/>
      <c r="J26" s="1141"/>
      <c r="K26" s="1142"/>
    </row>
    <row r="27" spans="1:11" ht="36.75" customHeight="1" x14ac:dyDescent="0.2">
      <c r="A27" s="1148" t="s">
        <v>288</v>
      </c>
      <c r="B27" s="1149"/>
      <c r="C27" s="1122" t="s">
        <v>220</v>
      </c>
      <c r="D27" s="1123"/>
      <c r="E27" s="1122" t="s">
        <v>220</v>
      </c>
      <c r="F27" s="1123"/>
      <c r="G27" s="283"/>
      <c r="H27" s="283"/>
      <c r="I27" s="283"/>
      <c r="J27" s="283"/>
      <c r="K27" s="284"/>
    </row>
    <row r="28" spans="1:11" ht="37.5" customHeight="1" x14ac:dyDescent="0.2">
      <c r="A28" s="1146" t="s">
        <v>292</v>
      </c>
      <c r="B28" s="1147"/>
      <c r="C28" s="1128" t="s">
        <v>220</v>
      </c>
      <c r="D28" s="1129"/>
      <c r="E28" s="1128" t="s">
        <v>220</v>
      </c>
      <c r="F28" s="1129"/>
      <c r="G28" s="290"/>
      <c r="H28" s="291"/>
      <c r="I28" s="291"/>
      <c r="J28" s="291"/>
      <c r="K28" s="289"/>
    </row>
    <row r="29" spans="1:11" ht="37.5" customHeight="1" x14ac:dyDescent="0.2">
      <c r="A29" s="1146" t="s">
        <v>289</v>
      </c>
      <c r="B29" s="1147"/>
      <c r="C29" s="1128" t="s">
        <v>220</v>
      </c>
      <c r="D29" s="1129"/>
      <c r="E29" s="1128" t="s">
        <v>220</v>
      </c>
      <c r="F29" s="1129"/>
      <c r="G29" s="285"/>
      <c r="H29" s="285"/>
      <c r="I29" s="285"/>
      <c r="J29" s="285"/>
      <c r="K29" s="286"/>
    </row>
    <row r="30" spans="1:11" ht="39" customHeight="1" x14ac:dyDescent="0.2">
      <c r="A30" s="1146" t="s">
        <v>290</v>
      </c>
      <c r="B30" s="1147"/>
      <c r="C30" s="1128" t="s">
        <v>220</v>
      </c>
      <c r="D30" s="1129"/>
      <c r="E30" s="1128" t="s">
        <v>220</v>
      </c>
      <c r="F30" s="1129"/>
      <c r="G30" s="285"/>
      <c r="H30" s="285"/>
      <c r="I30" s="285"/>
      <c r="J30" s="285"/>
      <c r="K30" s="286"/>
    </row>
    <row r="31" spans="1:11" ht="36" customHeight="1" x14ac:dyDescent="0.2">
      <c r="A31" s="1130" t="s">
        <v>291</v>
      </c>
      <c r="B31" s="1143"/>
      <c r="C31" s="1144" t="s">
        <v>220</v>
      </c>
      <c r="D31" s="1145"/>
      <c r="E31" s="1144" t="s">
        <v>220</v>
      </c>
      <c r="F31" s="1145"/>
      <c r="G31" s="287"/>
      <c r="H31" s="287"/>
      <c r="I31" s="287"/>
      <c r="J31" s="287"/>
      <c r="K31" s="282"/>
    </row>
    <row r="32" spans="1:11" x14ac:dyDescent="0.2">
      <c r="A32" s="60"/>
      <c r="B32" s="14"/>
      <c r="C32" s="14"/>
      <c r="D32" s="14"/>
      <c r="E32" s="116"/>
    </row>
    <row r="33" spans="1:9" x14ac:dyDescent="0.2">
      <c r="A33" s="60"/>
      <c r="B33" s="14"/>
      <c r="C33" s="14"/>
      <c r="D33" s="14"/>
      <c r="E33" s="116"/>
    </row>
    <row r="34" spans="1:9" x14ac:dyDescent="0.2">
      <c r="A34" s="60"/>
      <c r="B34" s="14"/>
      <c r="C34" s="14"/>
      <c r="D34" s="14"/>
      <c r="E34" s="116"/>
    </row>
    <row r="36" spans="1:9" x14ac:dyDescent="0.2">
      <c r="H36" s="349"/>
      <c r="I36" s="151"/>
    </row>
  </sheetData>
  <mergeCells count="49">
    <mergeCell ref="A13:E13"/>
    <mergeCell ref="A14:B14"/>
    <mergeCell ref="C14:D14"/>
    <mergeCell ref="E14:K14"/>
    <mergeCell ref="A15:B15"/>
    <mergeCell ref="C15:D15"/>
    <mergeCell ref="E15:K15"/>
    <mergeCell ref="A18:B18"/>
    <mergeCell ref="E16:K16"/>
    <mergeCell ref="A17:B17"/>
    <mergeCell ref="C17:D17"/>
    <mergeCell ref="E17:K17"/>
    <mergeCell ref="C18:D18"/>
    <mergeCell ref="E18:K18"/>
    <mergeCell ref="A16:B16"/>
    <mergeCell ref="C16:D16"/>
    <mergeCell ref="A31:B31"/>
    <mergeCell ref="C31:D31"/>
    <mergeCell ref="E31:F31"/>
    <mergeCell ref="A25:C25"/>
    <mergeCell ref="A29:B29"/>
    <mergeCell ref="A30:B30"/>
    <mergeCell ref="C30:D30"/>
    <mergeCell ref="E30:F30"/>
    <mergeCell ref="E28:F28"/>
    <mergeCell ref="A27:B27"/>
    <mergeCell ref="C27:D27"/>
    <mergeCell ref="E27:F27"/>
    <mergeCell ref="A28:B28"/>
    <mergeCell ref="C28:D28"/>
    <mergeCell ref="A26:B26"/>
    <mergeCell ref="C26:D26"/>
    <mergeCell ref="A19:B19"/>
    <mergeCell ref="C19:D19"/>
    <mergeCell ref="E19:K19"/>
    <mergeCell ref="C29:D29"/>
    <mergeCell ref="E29:F29"/>
    <mergeCell ref="A20:B20"/>
    <mergeCell ref="C20:D20"/>
    <mergeCell ref="E20:K20"/>
    <mergeCell ref="E26:F26"/>
    <mergeCell ref="G26:K26"/>
    <mergeCell ref="B2:C2"/>
    <mergeCell ref="B3:C8"/>
    <mergeCell ref="A3:A8"/>
    <mergeCell ref="D2:I2"/>
    <mergeCell ref="J2:K2"/>
    <mergeCell ref="D3:I8"/>
    <mergeCell ref="J3:K8"/>
  </mergeCells>
  <phoneticPr fontId="13"/>
  <dataValidations count="1">
    <dataValidation type="list" allowBlank="1" showInputMessage="1" showErrorMessage="1" sqref="C15:D20 C27:F31" xr:uid="{00000000-0002-0000-0B00-000000000000}">
      <formula1>"有　・　無,有,無"</formula1>
    </dataValidation>
  </dataValidations>
  <printOptions horizontalCentered="1" verticalCentered="1"/>
  <pageMargins left="0.78740157480314965" right="0.51181102362204722" top="0.9055118110236221" bottom="0.51181102362204722" header="0.51181102362204722" footer="0.51181102362204722"/>
  <pageSetup paperSize="9" scale="65" firstPageNumber="8" orientation="landscape" blackAndWhite="1" useFirstPageNumber="1" r:id="rId1"/>
  <headerFooter alignWithMargins="0">
    <oddFooter>&amp;C- 10 -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28"/>
  <sheetViews>
    <sheetView showGridLines="0" showZeros="0" zoomScale="80" zoomScaleNormal="80" zoomScalePageLayoutView="80" workbookViewId="0"/>
  </sheetViews>
  <sheetFormatPr defaultColWidth="10.296875" defaultRowHeight="12" x14ac:dyDescent="0.2"/>
  <cols>
    <col min="1" max="1" width="9.3984375" style="8" customWidth="1"/>
    <col min="2" max="2" width="17.09765625" style="8" customWidth="1"/>
    <col min="3" max="3" width="6.296875" style="8" customWidth="1"/>
    <col min="4" max="4" width="14.3984375" style="8" customWidth="1"/>
    <col min="5" max="5" width="20.59765625" style="8" customWidth="1"/>
    <col min="6" max="6" width="21.296875" style="8" customWidth="1"/>
    <col min="7" max="7" width="9.8984375" style="8" customWidth="1"/>
    <col min="8" max="8" width="10.296875" style="8"/>
    <col min="9" max="9" width="13.3984375" style="8" customWidth="1"/>
    <col min="10" max="10" width="10.296875" style="8"/>
    <col min="11" max="11" width="13.09765625" style="8" customWidth="1"/>
    <col min="12" max="12" width="22.69921875" style="8" customWidth="1"/>
    <col min="13" max="16384" width="10.296875" style="8"/>
  </cols>
  <sheetData>
    <row r="1" spans="1:14" ht="15.75" customHeight="1" x14ac:dyDescent="0.2">
      <c r="A1" s="494" t="str">
        <f>+"１３　サービス向上のための取組（"&amp;表紙!P19&amp;"）"</f>
        <v>１３　サービス向上のための取組（＿＿年度）</v>
      </c>
      <c r="F1" s="406"/>
      <c r="H1" s="405"/>
      <c r="I1" s="495" t="s">
        <v>495</v>
      </c>
      <c r="J1" s="407"/>
      <c r="K1" s="407"/>
      <c r="L1" s="407"/>
    </row>
    <row r="2" spans="1:14" ht="11.25" customHeight="1" x14ac:dyDescent="0.2">
      <c r="A2" s="403"/>
      <c r="H2" s="405"/>
      <c r="I2" s="405"/>
      <c r="J2" s="405"/>
      <c r="K2" s="405"/>
      <c r="L2" s="405"/>
    </row>
    <row r="3" spans="1:14" s="392" customFormat="1" ht="21" customHeight="1" x14ac:dyDescent="0.2">
      <c r="A3" s="496" t="s">
        <v>551</v>
      </c>
      <c r="H3" s="1172" t="s">
        <v>571</v>
      </c>
      <c r="I3" s="1172"/>
      <c r="J3" s="1172"/>
      <c r="K3" s="1172"/>
      <c r="L3" s="1172"/>
      <c r="M3" s="112"/>
      <c r="N3" s="112"/>
    </row>
    <row r="4" spans="1:14" s="112" customFormat="1" ht="3.75" hidden="1" customHeight="1" x14ac:dyDescent="0.2">
      <c r="A4" s="393"/>
      <c r="H4" s="394"/>
      <c r="I4" s="394"/>
      <c r="J4" s="394"/>
      <c r="K4" s="394"/>
    </row>
    <row r="5" spans="1:14" s="112" customFormat="1" ht="36.75" customHeight="1" x14ac:dyDescent="0.2">
      <c r="A5" s="1178"/>
      <c r="B5" s="1179"/>
      <c r="C5" s="395"/>
      <c r="D5" s="395"/>
      <c r="E5" s="395"/>
      <c r="F5" s="395"/>
      <c r="G5" s="395"/>
      <c r="H5" s="395"/>
      <c r="I5" s="395"/>
      <c r="J5" s="395"/>
      <c r="K5" s="395"/>
      <c r="L5" s="400"/>
    </row>
    <row r="6" spans="1:14" s="112" customFormat="1" ht="36.75" customHeight="1" x14ac:dyDescent="0.2">
      <c r="A6" s="397"/>
      <c r="B6" s="398"/>
      <c r="C6" s="399"/>
      <c r="D6" s="399"/>
      <c r="E6" s="399"/>
      <c r="F6" s="399"/>
      <c r="G6" s="399"/>
      <c r="H6" s="399"/>
      <c r="I6" s="399"/>
      <c r="J6" s="399"/>
      <c r="K6" s="399"/>
      <c r="L6" s="401"/>
    </row>
    <row r="7" spans="1:14" s="112" customFormat="1" ht="11.25" customHeight="1" x14ac:dyDescent="0.2">
      <c r="A7" s="396"/>
      <c r="B7" s="404"/>
      <c r="C7" s="396"/>
      <c r="D7" s="396"/>
      <c r="E7" s="396"/>
      <c r="F7" s="396"/>
      <c r="G7" s="396"/>
      <c r="H7" s="396"/>
      <c r="I7" s="396"/>
      <c r="J7" s="396"/>
      <c r="K7" s="396"/>
      <c r="L7" s="267"/>
    </row>
    <row r="8" spans="1:14" s="392" customFormat="1" ht="21" customHeight="1" x14ac:dyDescent="0.2">
      <c r="A8" s="496" t="s">
        <v>593</v>
      </c>
      <c r="B8" s="497"/>
      <c r="C8" s="497"/>
      <c r="D8" s="497"/>
      <c r="E8" s="497"/>
      <c r="F8" s="497"/>
      <c r="G8" s="497"/>
      <c r="H8" s="1173" t="s">
        <v>462</v>
      </c>
      <c r="I8" s="1173"/>
      <c r="J8" s="1173"/>
      <c r="K8" s="1173"/>
      <c r="L8" s="1173"/>
    </row>
    <row r="9" spans="1:14" s="112" customFormat="1" ht="3.75" customHeight="1" x14ac:dyDescent="0.2">
      <c r="A9" s="498"/>
      <c r="B9" s="499"/>
      <c r="C9" s="499"/>
      <c r="D9" s="499"/>
      <c r="E9" s="499"/>
      <c r="F9" s="499"/>
      <c r="G9" s="499"/>
      <c r="H9" s="500"/>
      <c r="I9" s="500"/>
      <c r="J9" s="500"/>
      <c r="K9" s="500"/>
      <c r="L9" s="499"/>
    </row>
    <row r="10" spans="1:14" s="112" customFormat="1" ht="36.75" customHeight="1" x14ac:dyDescent="0.2">
      <c r="A10" s="1201"/>
      <c r="B10" s="1202"/>
      <c r="C10" s="1203"/>
      <c r="D10" s="1203"/>
      <c r="E10" s="1203"/>
      <c r="F10" s="1203"/>
      <c r="G10" s="1203"/>
      <c r="H10" s="1203"/>
      <c r="I10" s="1203"/>
      <c r="J10" s="1203"/>
      <c r="K10" s="1203"/>
      <c r="L10" s="1204"/>
    </row>
    <row r="11" spans="1:14" s="112" customFormat="1" ht="36.75" customHeight="1" x14ac:dyDescent="0.2">
      <c r="A11" s="1205"/>
      <c r="B11" s="1206"/>
      <c r="C11" s="1206"/>
      <c r="D11" s="1206"/>
      <c r="E11" s="1206"/>
      <c r="F11" s="1206"/>
      <c r="G11" s="1206"/>
      <c r="H11" s="1206"/>
      <c r="I11" s="1206"/>
      <c r="J11" s="1206"/>
      <c r="K11" s="1206"/>
      <c r="L11" s="1207"/>
    </row>
    <row r="12" spans="1:14" s="112" customFormat="1" ht="11.25" customHeight="1" x14ac:dyDescent="0.2">
      <c r="A12" s="501"/>
      <c r="B12" s="502"/>
      <c r="C12" s="501"/>
      <c r="D12" s="501"/>
      <c r="E12" s="501"/>
      <c r="F12" s="501"/>
      <c r="G12" s="501"/>
      <c r="H12" s="501"/>
      <c r="I12" s="501"/>
      <c r="J12" s="501"/>
      <c r="K12" s="501"/>
      <c r="L12" s="503"/>
    </row>
    <row r="13" spans="1:14" s="392" customFormat="1" ht="21" customHeight="1" x14ac:dyDescent="0.2">
      <c r="A13" s="496" t="s">
        <v>463</v>
      </c>
      <c r="B13" s="497"/>
      <c r="C13" s="497"/>
      <c r="D13" s="497"/>
      <c r="E13" s="497"/>
      <c r="F13" s="497"/>
      <c r="G13" s="497"/>
      <c r="H13" s="1173" t="s">
        <v>462</v>
      </c>
      <c r="I13" s="1173"/>
      <c r="J13" s="1173"/>
      <c r="K13" s="1173"/>
      <c r="L13" s="1173"/>
    </row>
    <row r="14" spans="1:14" s="112" customFormat="1" ht="3.75" customHeight="1" x14ac:dyDescent="0.2">
      <c r="A14" s="498"/>
      <c r="B14" s="499"/>
      <c r="C14" s="499"/>
      <c r="D14" s="499"/>
      <c r="E14" s="499"/>
      <c r="F14" s="499"/>
      <c r="G14" s="499"/>
      <c r="H14" s="500"/>
      <c r="I14" s="500"/>
      <c r="J14" s="500"/>
      <c r="K14" s="500"/>
      <c r="L14" s="499"/>
    </row>
    <row r="15" spans="1:14" s="112" customFormat="1" ht="28.4" customHeight="1" x14ac:dyDescent="0.2">
      <c r="A15" s="1192" t="s">
        <v>475</v>
      </c>
      <c r="B15" s="1193"/>
      <c r="C15" s="1194"/>
      <c r="D15" s="1211" t="s">
        <v>468</v>
      </c>
      <c r="E15" s="1212"/>
      <c r="F15" s="1208" t="s">
        <v>464</v>
      </c>
      <c r="G15" s="1209"/>
      <c r="H15" s="1209"/>
      <c r="I15" s="1209"/>
      <c r="J15" s="1209"/>
      <c r="K15" s="1209"/>
      <c r="L15" s="1210"/>
    </row>
    <row r="16" spans="1:14" s="112" customFormat="1" ht="28.4" customHeight="1" x14ac:dyDescent="0.2">
      <c r="A16" s="1195"/>
      <c r="B16" s="1196"/>
      <c r="C16" s="1197"/>
      <c r="D16" s="1211" t="s">
        <v>469</v>
      </c>
      <c r="E16" s="1212"/>
      <c r="F16" s="1208" t="s">
        <v>464</v>
      </c>
      <c r="G16" s="1209"/>
      <c r="H16" s="1209"/>
      <c r="I16" s="1209"/>
      <c r="J16" s="1209"/>
      <c r="K16" s="1209"/>
      <c r="L16" s="1210"/>
    </row>
    <row r="17" spans="1:12" s="112" customFormat="1" ht="28.4" customHeight="1" x14ac:dyDescent="0.2">
      <c r="A17" s="1195"/>
      <c r="B17" s="1196"/>
      <c r="C17" s="1197"/>
      <c r="D17" s="1214" t="s">
        <v>470</v>
      </c>
      <c r="E17" s="1215"/>
      <c r="F17" s="1208" t="s">
        <v>464</v>
      </c>
      <c r="G17" s="1209"/>
      <c r="H17" s="1209"/>
      <c r="I17" s="1209"/>
      <c r="J17" s="1209"/>
      <c r="K17" s="1209"/>
      <c r="L17" s="1210"/>
    </row>
    <row r="18" spans="1:12" s="112" customFormat="1" ht="28.4" customHeight="1" x14ac:dyDescent="0.2">
      <c r="A18" s="1198"/>
      <c r="B18" s="1199"/>
      <c r="C18" s="1200"/>
      <c r="D18" s="1216"/>
      <c r="E18" s="1217"/>
      <c r="F18" s="1175" t="s">
        <v>464</v>
      </c>
      <c r="G18" s="1176"/>
      <c r="H18" s="1176"/>
      <c r="I18" s="1176"/>
      <c r="J18" s="1176"/>
      <c r="K18" s="1176"/>
      <c r="L18" s="1177"/>
    </row>
    <row r="19" spans="1:12" s="112" customFormat="1" ht="28.4" customHeight="1" x14ac:dyDescent="0.2">
      <c r="A19" s="1180" t="s">
        <v>476</v>
      </c>
      <c r="B19" s="1190" t="s">
        <v>478</v>
      </c>
      <c r="C19" s="1191"/>
      <c r="D19" s="1211" t="s">
        <v>467</v>
      </c>
      <c r="E19" s="1212"/>
      <c r="F19" s="1208" t="s">
        <v>471</v>
      </c>
      <c r="G19" s="1209"/>
      <c r="H19" s="1209"/>
      <c r="I19" s="1209"/>
      <c r="J19" s="1209"/>
      <c r="K19" s="1209"/>
      <c r="L19" s="1210"/>
    </row>
    <row r="20" spans="1:12" s="112" customFormat="1" ht="28.4" customHeight="1" x14ac:dyDescent="0.2">
      <c r="A20" s="1181"/>
      <c r="B20" s="1185" t="s">
        <v>477</v>
      </c>
      <c r="C20" s="1186"/>
      <c r="D20" s="1211" t="s">
        <v>466</v>
      </c>
      <c r="E20" s="1212"/>
      <c r="F20" s="522" t="s">
        <v>572</v>
      </c>
      <c r="G20" s="1174" t="s">
        <v>575</v>
      </c>
      <c r="H20" s="1174"/>
      <c r="I20" s="523"/>
      <c r="J20" s="523" t="s">
        <v>573</v>
      </c>
      <c r="K20" s="520"/>
      <c r="L20" s="521"/>
    </row>
    <row r="21" spans="1:12" s="112" customFormat="1" ht="28.4" customHeight="1" x14ac:dyDescent="0.2">
      <c r="A21" s="1181"/>
      <c r="B21" s="1187"/>
      <c r="C21" s="1186"/>
      <c r="D21" s="1211" t="s">
        <v>480</v>
      </c>
      <c r="E21" s="1212"/>
      <c r="F21" s="522" t="s">
        <v>572</v>
      </c>
      <c r="G21" s="1174" t="s">
        <v>575</v>
      </c>
      <c r="H21" s="1174"/>
      <c r="I21" s="523"/>
      <c r="J21" s="523" t="s">
        <v>573</v>
      </c>
      <c r="K21" s="520"/>
      <c r="L21" s="521"/>
    </row>
    <row r="22" spans="1:12" s="112" customFormat="1" ht="28.4" customHeight="1" x14ac:dyDescent="0.2">
      <c r="A22" s="1181"/>
      <c r="B22" s="1188"/>
      <c r="C22" s="1189"/>
      <c r="D22" s="1211" t="s">
        <v>465</v>
      </c>
      <c r="E22" s="1212"/>
      <c r="F22" s="522" t="s">
        <v>572</v>
      </c>
      <c r="G22" s="1174" t="s">
        <v>575</v>
      </c>
      <c r="H22" s="1174"/>
      <c r="I22" s="523"/>
      <c r="J22" s="523" t="s">
        <v>573</v>
      </c>
      <c r="K22" s="520"/>
      <c r="L22" s="521"/>
    </row>
    <row r="23" spans="1:12" s="112" customFormat="1" ht="28.4" customHeight="1" x14ac:dyDescent="0.2">
      <c r="A23" s="1181"/>
      <c r="B23" s="1183" t="s">
        <v>479</v>
      </c>
      <c r="C23" s="1184"/>
      <c r="D23" s="1211" t="s">
        <v>473</v>
      </c>
      <c r="E23" s="1213"/>
      <c r="F23" s="522" t="s">
        <v>572</v>
      </c>
      <c r="G23" s="1174" t="s">
        <v>575</v>
      </c>
      <c r="H23" s="1174"/>
      <c r="I23" s="523"/>
      <c r="J23" s="523" t="s">
        <v>573</v>
      </c>
      <c r="K23" s="520"/>
      <c r="L23" s="521"/>
    </row>
    <row r="24" spans="1:12" s="112" customFormat="1" ht="28.4" customHeight="1" x14ac:dyDescent="0.2">
      <c r="A24" s="1181"/>
      <c r="B24" s="1184"/>
      <c r="C24" s="1184"/>
      <c r="D24" s="1211" t="s">
        <v>472</v>
      </c>
      <c r="E24" s="1212"/>
      <c r="F24" s="522" t="s">
        <v>572</v>
      </c>
      <c r="G24" s="1174" t="s">
        <v>575</v>
      </c>
      <c r="H24" s="1174"/>
      <c r="I24" s="523"/>
      <c r="J24" s="523" t="s">
        <v>573</v>
      </c>
      <c r="K24" s="520"/>
      <c r="L24" s="521"/>
    </row>
    <row r="25" spans="1:12" s="112" customFormat="1" ht="28.4" customHeight="1" x14ac:dyDescent="0.2">
      <c r="A25" s="1182"/>
      <c r="B25" s="1184"/>
      <c r="C25" s="1184"/>
      <c r="D25" s="1211" t="s">
        <v>474</v>
      </c>
      <c r="E25" s="1212"/>
      <c r="F25" s="1208" t="s">
        <v>496</v>
      </c>
      <c r="G25" s="1209"/>
      <c r="H25" s="1209"/>
      <c r="I25" s="1209"/>
      <c r="J25" s="1209"/>
      <c r="K25" s="1209"/>
      <c r="L25" s="1210"/>
    </row>
    <row r="26" spans="1:12" s="112" customFormat="1" ht="21" customHeight="1" x14ac:dyDescent="0.2">
      <c r="A26" s="509" t="s">
        <v>594</v>
      </c>
      <c r="B26" s="499"/>
      <c r="C26" s="504"/>
      <c r="D26" s="505"/>
      <c r="E26" s="506"/>
      <c r="F26" s="507"/>
      <c r="G26" s="508"/>
      <c r="H26" s="508"/>
      <c r="I26" s="508"/>
      <c r="J26" s="508"/>
      <c r="K26" s="508"/>
      <c r="L26" s="508"/>
    </row>
    <row r="27" spans="1:12" s="112" customFormat="1" ht="21" customHeight="1" x14ac:dyDescent="0.2">
      <c r="A27" s="514"/>
      <c r="B27" s="499"/>
      <c r="C27" s="504"/>
      <c r="D27" s="505"/>
      <c r="E27" s="506"/>
      <c r="F27" s="507"/>
      <c r="G27" s="508"/>
      <c r="H27" s="508"/>
      <c r="I27" s="508"/>
      <c r="J27" s="508"/>
      <c r="K27" s="508"/>
      <c r="L27" s="508"/>
    </row>
    <row r="28" spans="1:12" x14ac:dyDescent="0.2">
      <c r="E28" s="402"/>
      <c r="F28" s="402"/>
    </row>
  </sheetData>
  <mergeCells count="31">
    <mergeCell ref="G24:H24"/>
    <mergeCell ref="F15:L15"/>
    <mergeCell ref="F17:L17"/>
    <mergeCell ref="G22:H22"/>
    <mergeCell ref="D20:E20"/>
    <mergeCell ref="D16:E16"/>
    <mergeCell ref="D17:E18"/>
    <mergeCell ref="D19:E19"/>
    <mergeCell ref="F19:L19"/>
    <mergeCell ref="A5:B5"/>
    <mergeCell ref="A19:A25"/>
    <mergeCell ref="B23:C25"/>
    <mergeCell ref="B20:C22"/>
    <mergeCell ref="B19:C19"/>
    <mergeCell ref="A15:C18"/>
    <mergeCell ref="A10:L11"/>
    <mergeCell ref="F16:L16"/>
    <mergeCell ref="D22:E22"/>
    <mergeCell ref="F25:L25"/>
    <mergeCell ref="D15:E15"/>
    <mergeCell ref="D21:E21"/>
    <mergeCell ref="D25:E25"/>
    <mergeCell ref="D24:E24"/>
    <mergeCell ref="D23:E23"/>
    <mergeCell ref="G23:H23"/>
    <mergeCell ref="H3:L3"/>
    <mergeCell ref="H8:L8"/>
    <mergeCell ref="H13:L13"/>
    <mergeCell ref="G20:H20"/>
    <mergeCell ref="G21:H21"/>
    <mergeCell ref="F18:L18"/>
  </mergeCells>
  <phoneticPr fontId="13"/>
  <dataValidations count="3">
    <dataValidation type="list" allowBlank="1" showInputMessage="1" showErrorMessage="1" sqref="H3" xr:uid="{00000000-0002-0000-0C00-000000000000}">
      <formula1>"ａ．取り組んでいる　　ｂ．取り組んでいない,ａ．取り組んでいる　　,ｂ．取り組んでいない"</formula1>
    </dataValidation>
    <dataValidation type="list" allowBlank="1" showInputMessage="1" showErrorMessage="1" sqref="H8:L8 H13:L13" xr:uid="{00000000-0002-0000-0C00-000001000000}">
      <formula1>"ａ．実施している　　　　ｂ．実施していない,ａ．実施している　　　　,ｂ．実施していない"</formula1>
    </dataValidation>
    <dataValidation type="list" allowBlank="1" showInputMessage="1" showErrorMessage="1" sqref="F20:F24" xr:uid="{00000000-0002-0000-0C00-000002000000}">
      <formula1>"有　・　無,有,無"</formula1>
    </dataValidation>
  </dataValidations>
  <printOptions horizontalCentered="1" verticalCentered="1"/>
  <pageMargins left="0.59055118110236227" right="0.51181102362204722" top="0.51181102362204722" bottom="0.31496062992125984" header="0.51181102362204722" footer="0.51181102362204722"/>
  <pageSetup paperSize="9" scale="89" firstPageNumber="8" orientation="landscape" blackAndWhite="1" useFirstPageNumber="1" r:id="rId1"/>
  <headerFooter alignWithMargins="0">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354"/>
  <sheetViews>
    <sheetView zoomScale="106" zoomScaleNormal="106" workbookViewId="0">
      <selection sqref="A1:F1"/>
    </sheetView>
  </sheetViews>
  <sheetFormatPr defaultColWidth="9.09765625" defaultRowHeight="12" x14ac:dyDescent="0.2"/>
  <cols>
    <col min="1" max="5" width="7.296875" customWidth="1"/>
    <col min="6" max="7" width="13.69921875" customWidth="1"/>
    <col min="8" max="8" width="24.69921875" customWidth="1"/>
    <col min="9" max="9" width="25.69921875" customWidth="1"/>
    <col min="10" max="12" width="24.69921875" customWidth="1"/>
    <col min="13" max="13" width="9.09765625" customWidth="1"/>
  </cols>
  <sheetData>
    <row r="1" spans="1:17" ht="13" x14ac:dyDescent="0.2">
      <c r="A1" s="1218" t="s">
        <v>552</v>
      </c>
      <c r="B1" s="1218"/>
      <c r="C1" s="1218"/>
      <c r="D1" s="1218"/>
      <c r="E1" s="1218"/>
      <c r="F1" s="1218"/>
    </row>
    <row r="2" spans="1:17" ht="12" customHeight="1" x14ac:dyDescent="0.2">
      <c r="D2" s="94"/>
      <c r="E2" s="94"/>
      <c r="F2" s="94"/>
      <c r="G2" s="94"/>
      <c r="H2" s="94"/>
      <c r="I2" s="94"/>
      <c r="J2" s="510" t="str">
        <f>+表紙!P17&amp;"現在"</f>
        <v>検査日の前々月の1日現在</v>
      </c>
      <c r="K2" s="94"/>
      <c r="L2" s="94"/>
    </row>
    <row r="3" spans="1:17" ht="16.399999999999999" customHeight="1" x14ac:dyDescent="0.2">
      <c r="A3" s="377" t="s">
        <v>392</v>
      </c>
      <c r="B3" s="94"/>
      <c r="C3" s="94"/>
      <c r="F3" s="524" t="s">
        <v>345</v>
      </c>
      <c r="G3" s="524" t="s">
        <v>346</v>
      </c>
      <c r="H3" s="524" t="s">
        <v>347</v>
      </c>
      <c r="I3" s="524" t="s">
        <v>348</v>
      </c>
      <c r="J3" s="524" t="s">
        <v>349</v>
      </c>
      <c r="K3" s="359"/>
      <c r="L3" s="141"/>
      <c r="N3" s="344"/>
      <c r="O3" s="344"/>
      <c r="P3" s="344"/>
      <c r="Q3" s="344"/>
    </row>
    <row r="4" spans="1:17" ht="16.399999999999999" customHeight="1" x14ac:dyDescent="0.2">
      <c r="A4" s="361"/>
      <c r="B4" s="362"/>
      <c r="C4" s="362"/>
      <c r="D4" s="362"/>
      <c r="E4" s="362"/>
      <c r="F4" s="1226" t="s">
        <v>350</v>
      </c>
      <c r="G4" s="350"/>
      <c r="H4" s="363"/>
      <c r="I4" s="350"/>
      <c r="J4" s="350"/>
      <c r="K4" s="359"/>
      <c r="L4" s="141"/>
      <c r="N4" s="344"/>
      <c r="O4" s="344"/>
      <c r="P4" s="344"/>
      <c r="Q4" s="344"/>
    </row>
    <row r="5" spans="1:17" ht="16.399999999999999" customHeight="1" x14ac:dyDescent="0.2">
      <c r="A5" s="342"/>
      <c r="B5" s="342"/>
      <c r="C5" s="342"/>
      <c r="D5" s="342"/>
      <c r="E5" s="342"/>
      <c r="F5" s="1227"/>
      <c r="G5" s="364"/>
      <c r="H5" s="365"/>
      <c r="I5" s="364"/>
      <c r="J5" s="364"/>
      <c r="K5" s="359"/>
      <c r="L5" s="141"/>
      <c r="N5" s="344"/>
      <c r="O5" s="344"/>
      <c r="P5" s="344"/>
      <c r="Q5" s="344"/>
    </row>
    <row r="6" spans="1:17" ht="16.399999999999999" customHeight="1" x14ac:dyDescent="0.2">
      <c r="A6" s="342"/>
      <c r="B6" s="342"/>
      <c r="C6" s="342"/>
      <c r="D6" s="342"/>
      <c r="E6" s="342"/>
      <c r="F6" s="1227"/>
      <c r="G6" s="366"/>
      <c r="H6" s="367"/>
      <c r="I6" s="366"/>
      <c r="J6" s="366"/>
      <c r="K6" s="359"/>
      <c r="L6" s="141"/>
      <c r="N6" s="344"/>
      <c r="O6" s="344"/>
      <c r="P6" s="344"/>
      <c r="Q6" s="344"/>
    </row>
    <row r="7" spans="1:17" ht="16.399999999999999" customHeight="1" x14ac:dyDescent="0.2">
      <c r="A7" s="342"/>
      <c r="B7" s="342"/>
      <c r="C7" s="342"/>
      <c r="D7" s="342"/>
      <c r="E7" s="342"/>
      <c r="F7" s="1227"/>
      <c r="G7" s="364"/>
      <c r="H7" s="365"/>
      <c r="I7" s="364"/>
      <c r="J7" s="364"/>
      <c r="K7" s="359"/>
      <c r="L7" s="141"/>
      <c r="N7" s="344"/>
      <c r="O7" s="344"/>
      <c r="P7" s="344"/>
      <c r="Q7" s="344"/>
    </row>
    <row r="8" spans="1:17" ht="16.399999999999999" customHeight="1" x14ac:dyDescent="0.2">
      <c r="A8" s="342"/>
      <c r="B8" s="342"/>
      <c r="C8" s="342"/>
      <c r="D8" s="342"/>
      <c r="E8" s="342"/>
      <c r="F8" s="1227"/>
      <c r="G8" s="364"/>
      <c r="H8" s="365"/>
      <c r="I8" s="364"/>
      <c r="J8" s="364"/>
      <c r="K8" s="359"/>
      <c r="L8" s="141"/>
      <c r="N8" s="344"/>
      <c r="O8" s="344"/>
      <c r="P8" s="344"/>
      <c r="Q8" s="344"/>
    </row>
    <row r="9" spans="1:17" ht="16.399999999999999" customHeight="1" x14ac:dyDescent="0.2">
      <c r="A9" s="347" t="s">
        <v>385</v>
      </c>
      <c r="B9" s="345"/>
      <c r="C9" s="345"/>
      <c r="D9" s="345"/>
      <c r="E9" s="345"/>
      <c r="F9" s="1228"/>
      <c r="G9" s="368"/>
      <c r="H9" s="352"/>
      <c r="I9" s="368"/>
      <c r="J9" s="368"/>
      <c r="K9" s="359"/>
      <c r="L9" s="141"/>
      <c r="N9" s="344"/>
      <c r="O9" s="344"/>
      <c r="P9" s="344"/>
      <c r="Q9" s="344"/>
    </row>
    <row r="10" spans="1:17" ht="16.399999999999999" customHeight="1" x14ac:dyDescent="0.2">
      <c r="A10" s="345"/>
      <c r="B10" s="345"/>
      <c r="C10" s="345"/>
      <c r="D10" s="345"/>
      <c r="E10" s="345"/>
      <c r="F10" s="1226" t="s">
        <v>351</v>
      </c>
      <c r="G10" s="369"/>
      <c r="H10" s="370"/>
      <c r="I10" s="369"/>
      <c r="J10" s="369"/>
      <c r="K10" s="359"/>
      <c r="L10" s="141"/>
      <c r="N10" s="344"/>
      <c r="O10" s="344"/>
      <c r="P10" s="344"/>
      <c r="Q10" s="344"/>
    </row>
    <row r="11" spans="1:17" ht="16.399999999999999" customHeight="1" x14ac:dyDescent="0.2">
      <c r="A11" s="342"/>
      <c r="B11" s="342"/>
      <c r="C11" s="342"/>
      <c r="D11" s="342"/>
      <c r="E11" s="342"/>
      <c r="F11" s="1228"/>
      <c r="G11" s="368"/>
      <c r="H11" s="371"/>
      <c r="I11" s="368"/>
      <c r="J11" s="368"/>
      <c r="K11" s="359"/>
      <c r="L11" s="141"/>
      <c r="N11" s="344"/>
      <c r="O11" s="344"/>
      <c r="P11" s="344"/>
      <c r="Q11" s="344"/>
    </row>
    <row r="12" spans="1:17" ht="16.399999999999999" customHeight="1" x14ac:dyDescent="0.2">
      <c r="A12" s="347" t="s">
        <v>385</v>
      </c>
      <c r="B12" s="345"/>
      <c r="C12" s="345"/>
      <c r="D12" s="345"/>
      <c r="E12" s="345"/>
      <c r="F12" s="1226" t="s">
        <v>352</v>
      </c>
      <c r="G12" s="369"/>
      <c r="H12" s="370"/>
      <c r="I12" s="369"/>
      <c r="J12" s="369"/>
      <c r="K12" s="359"/>
      <c r="L12" s="141"/>
      <c r="N12" s="344"/>
      <c r="O12" s="344"/>
      <c r="P12" s="344"/>
      <c r="Q12" s="344"/>
    </row>
    <row r="13" spans="1:17" ht="16.399999999999999" customHeight="1" x14ac:dyDescent="0.2">
      <c r="A13" s="343"/>
      <c r="B13" s="342"/>
      <c r="C13" s="342"/>
      <c r="D13" s="342"/>
      <c r="E13" s="342"/>
      <c r="F13" s="1228"/>
      <c r="G13" s="368"/>
      <c r="H13" s="371"/>
      <c r="I13" s="368"/>
      <c r="J13" s="368"/>
      <c r="K13" s="359"/>
      <c r="L13" s="141"/>
      <c r="N13" s="344"/>
      <c r="O13" s="344"/>
      <c r="P13" s="344"/>
      <c r="Q13" s="344"/>
    </row>
    <row r="14" spans="1:17" ht="12" customHeight="1" x14ac:dyDescent="0.2">
      <c r="A14" s="343"/>
      <c r="B14" s="342"/>
      <c r="C14" s="342"/>
      <c r="D14" s="342"/>
      <c r="E14" s="342"/>
      <c r="F14" s="1223" t="s">
        <v>595</v>
      </c>
      <c r="G14" s="1223"/>
      <c r="H14" s="1223"/>
      <c r="I14" s="1223"/>
      <c r="J14" s="1223"/>
      <c r="K14" s="359"/>
      <c r="L14" s="141"/>
      <c r="N14" s="344"/>
      <c r="O14" s="344"/>
      <c r="P14" s="344"/>
      <c r="Q14" s="344"/>
    </row>
    <row r="15" spans="1:17" ht="12" customHeight="1" x14ac:dyDescent="0.2">
      <c r="A15" s="343"/>
      <c r="B15" s="342"/>
      <c r="C15" s="342"/>
      <c r="D15" s="342"/>
      <c r="E15" s="342"/>
      <c r="F15" s="1224"/>
      <c r="G15" s="1224"/>
      <c r="H15" s="1224"/>
      <c r="I15" s="1224"/>
      <c r="J15" s="1224"/>
      <c r="K15" s="359"/>
      <c r="L15" s="141"/>
      <c r="N15" s="344"/>
      <c r="O15" s="344"/>
      <c r="P15" s="344"/>
      <c r="Q15" s="344"/>
    </row>
    <row r="16" spans="1:17" ht="12" customHeight="1" x14ac:dyDescent="0.2">
      <c r="A16" s="343"/>
      <c r="B16" s="342"/>
      <c r="C16" s="342"/>
      <c r="D16" s="342"/>
      <c r="E16" s="342"/>
      <c r="F16" s="1224"/>
      <c r="G16" s="1224"/>
      <c r="H16" s="1224"/>
      <c r="I16" s="1224"/>
      <c r="J16" s="1224"/>
      <c r="K16" s="359"/>
      <c r="L16" s="141"/>
      <c r="N16" s="344"/>
      <c r="O16" s="344"/>
      <c r="P16" s="344"/>
      <c r="Q16" s="344"/>
    </row>
    <row r="17" spans="1:17" ht="12" customHeight="1" x14ac:dyDescent="0.2">
      <c r="A17" s="353" t="s">
        <v>596</v>
      </c>
      <c r="B17" s="354"/>
      <c r="C17" s="354"/>
      <c r="D17" s="354"/>
      <c r="E17" s="354"/>
      <c r="F17" s="354"/>
      <c r="G17" s="360"/>
      <c r="H17" s="360"/>
      <c r="I17" s="353"/>
      <c r="J17" s="360"/>
      <c r="K17" s="360"/>
      <c r="L17" s="353"/>
      <c r="N17" s="344"/>
      <c r="O17" s="344"/>
      <c r="P17" s="344"/>
      <c r="Q17" s="344"/>
    </row>
    <row r="18" spans="1:17" ht="12" customHeight="1" x14ac:dyDescent="0.2">
      <c r="A18" s="353" t="s">
        <v>386</v>
      </c>
      <c r="B18" s="353"/>
      <c r="C18" s="353"/>
      <c r="D18" s="353"/>
      <c r="E18" s="353"/>
      <c r="F18" s="353"/>
      <c r="G18" s="353"/>
      <c r="H18" s="353"/>
      <c r="I18" s="353"/>
      <c r="J18" s="353"/>
      <c r="K18" s="353"/>
      <c r="L18" s="353"/>
      <c r="M18" s="343"/>
      <c r="N18" s="343"/>
      <c r="O18" s="343"/>
      <c r="P18" s="343"/>
      <c r="Q18" s="343"/>
    </row>
    <row r="19" spans="1:17" ht="12" customHeight="1" x14ac:dyDescent="0.2">
      <c r="A19" s="353" t="s">
        <v>387</v>
      </c>
      <c r="B19" s="353" t="s">
        <v>391</v>
      </c>
      <c r="C19" s="353"/>
      <c r="D19" s="353"/>
      <c r="E19" s="353"/>
      <c r="F19" s="376"/>
      <c r="G19" s="376"/>
      <c r="H19" s="376"/>
      <c r="I19" s="357"/>
      <c r="J19" s="353"/>
      <c r="K19" s="353"/>
      <c r="L19" s="353"/>
      <c r="M19" s="343"/>
      <c r="N19" s="343"/>
      <c r="O19" s="343"/>
      <c r="P19" s="343"/>
      <c r="Q19" s="343"/>
    </row>
    <row r="20" spans="1:17" ht="12" customHeight="1" x14ac:dyDescent="0.2">
      <c r="A20" s="353"/>
      <c r="B20" s="353"/>
      <c r="C20" s="353"/>
      <c r="D20" s="353"/>
      <c r="E20" s="353"/>
      <c r="F20" s="357"/>
      <c r="G20" s="357"/>
      <c r="H20" s="357"/>
      <c r="I20" s="357"/>
      <c r="J20" s="353"/>
      <c r="K20" s="353"/>
      <c r="L20" s="353"/>
      <c r="M20" s="343"/>
      <c r="N20" s="343"/>
      <c r="O20" s="343"/>
      <c r="P20" s="343"/>
      <c r="Q20" s="343"/>
    </row>
    <row r="21" spans="1:17" ht="12" customHeight="1" x14ac:dyDescent="0.2">
      <c r="A21" s="353"/>
      <c r="B21" s="353"/>
      <c r="C21" s="353"/>
      <c r="D21" s="353"/>
      <c r="E21" s="353"/>
      <c r="F21" s="357"/>
      <c r="G21" s="357"/>
      <c r="H21" s="357"/>
      <c r="I21" s="357"/>
      <c r="J21" s="353"/>
      <c r="K21" s="353"/>
      <c r="L21" s="353"/>
      <c r="M21" s="343"/>
      <c r="N21" s="343"/>
      <c r="O21" s="343"/>
      <c r="P21" s="343"/>
      <c r="Q21" s="343"/>
    </row>
    <row r="22" spans="1:17" ht="12" customHeight="1" x14ac:dyDescent="0.2">
      <c r="A22" s="343"/>
      <c r="B22" s="343"/>
      <c r="C22" s="343"/>
      <c r="D22" s="343"/>
      <c r="E22" s="343"/>
      <c r="F22" s="343"/>
      <c r="G22" s="343"/>
      <c r="H22" s="343"/>
      <c r="I22" s="343"/>
      <c r="J22" s="343"/>
      <c r="K22" s="343"/>
      <c r="L22" s="343"/>
      <c r="M22" s="343"/>
      <c r="N22" s="343"/>
      <c r="O22" s="343"/>
      <c r="P22" s="343"/>
      <c r="Q22" s="343"/>
    </row>
    <row r="23" spans="1:17" ht="12" customHeight="1" x14ac:dyDescent="0.2">
      <c r="A23" s="1225" t="s">
        <v>388</v>
      </c>
      <c r="B23" s="1225"/>
      <c r="C23" s="90"/>
      <c r="D23" s="90"/>
      <c r="E23" s="90"/>
      <c r="F23" s="90"/>
      <c r="G23" s="355"/>
      <c r="H23" s="355"/>
      <c r="I23" s="355"/>
      <c r="J23" s="355"/>
      <c r="K23" s="375"/>
      <c r="L23" s="375"/>
    </row>
    <row r="24" spans="1:17" ht="12" customHeight="1" x14ac:dyDescent="0.2">
      <c r="A24" s="356" t="s">
        <v>368</v>
      </c>
      <c r="B24" s="358"/>
      <c r="C24" s="358"/>
      <c r="D24" s="358"/>
      <c r="E24" s="358"/>
      <c r="F24" s="524" t="s">
        <v>345</v>
      </c>
      <c r="G24" s="524" t="s">
        <v>346</v>
      </c>
      <c r="H24" s="524" t="s">
        <v>347</v>
      </c>
      <c r="I24" s="524" t="s">
        <v>348</v>
      </c>
      <c r="J24" s="524" t="s">
        <v>349</v>
      </c>
      <c r="K24" s="359"/>
      <c r="L24" s="141"/>
    </row>
    <row r="25" spans="1:17" ht="12" customHeight="1" x14ac:dyDescent="0.2">
      <c r="A25" s="356" t="s">
        <v>369</v>
      </c>
      <c r="B25" s="358"/>
      <c r="C25" s="358"/>
      <c r="D25" s="358"/>
      <c r="E25" s="358"/>
      <c r="F25" s="1226" t="s">
        <v>350</v>
      </c>
      <c r="G25" s="369" t="s">
        <v>353</v>
      </c>
      <c r="H25" s="372"/>
      <c r="I25" s="369" t="s">
        <v>366</v>
      </c>
      <c r="J25" s="369" t="s">
        <v>366</v>
      </c>
      <c r="K25" s="359"/>
      <c r="L25" s="141"/>
    </row>
    <row r="26" spans="1:17" ht="12" customHeight="1" x14ac:dyDescent="0.2">
      <c r="A26" s="356" t="s">
        <v>370</v>
      </c>
      <c r="B26" s="358"/>
      <c r="C26" s="358"/>
      <c r="D26" s="358"/>
      <c r="E26" s="358"/>
      <c r="F26" s="1227"/>
      <c r="G26" s="1229" t="s">
        <v>354</v>
      </c>
      <c r="H26" s="365"/>
      <c r="I26" s="364" t="s">
        <v>366</v>
      </c>
      <c r="J26" s="364" t="s">
        <v>366</v>
      </c>
      <c r="K26" s="359"/>
      <c r="L26" s="141"/>
    </row>
    <row r="27" spans="1:17" ht="12" customHeight="1" x14ac:dyDescent="0.2">
      <c r="A27" s="356" t="s">
        <v>383</v>
      </c>
      <c r="B27" s="358"/>
      <c r="C27" s="358"/>
      <c r="D27" s="358"/>
      <c r="E27" s="358"/>
      <c r="F27" s="1227"/>
      <c r="G27" s="1220"/>
      <c r="H27" s="365" t="s">
        <v>367</v>
      </c>
      <c r="I27" s="364" t="s">
        <v>365</v>
      </c>
      <c r="J27" s="364"/>
      <c r="K27" s="359"/>
      <c r="L27" s="141"/>
    </row>
    <row r="28" spans="1:17" ht="12" customHeight="1" x14ac:dyDescent="0.2">
      <c r="A28" s="356" t="s">
        <v>371</v>
      </c>
      <c r="B28" s="358"/>
      <c r="C28" s="358"/>
      <c r="D28" s="358"/>
      <c r="E28" s="358"/>
      <c r="F28" s="1227"/>
      <c r="G28" s="1220"/>
      <c r="H28" s="365" t="s">
        <v>384</v>
      </c>
      <c r="I28" s="364" t="s">
        <v>365</v>
      </c>
      <c r="J28" s="364"/>
      <c r="K28" s="359"/>
      <c r="L28" s="141"/>
    </row>
    <row r="29" spans="1:17" ht="12" customHeight="1" x14ac:dyDescent="0.2">
      <c r="A29" s="356" t="s">
        <v>372</v>
      </c>
      <c r="B29" s="358"/>
      <c r="C29" s="358"/>
      <c r="D29" s="358"/>
      <c r="E29" s="358"/>
      <c r="F29" s="1227"/>
      <c r="G29" s="1230"/>
      <c r="H29" s="365" t="s">
        <v>355</v>
      </c>
      <c r="I29" s="364" t="s">
        <v>365</v>
      </c>
      <c r="J29" s="364" t="s">
        <v>366</v>
      </c>
      <c r="K29" s="359"/>
      <c r="L29" s="141"/>
    </row>
    <row r="30" spans="1:17" ht="12" customHeight="1" x14ac:dyDescent="0.2">
      <c r="A30" s="356" t="s">
        <v>373</v>
      </c>
      <c r="B30" s="358"/>
      <c r="C30" s="358"/>
      <c r="D30" s="358"/>
      <c r="E30" s="358"/>
      <c r="F30" s="1227"/>
      <c r="G30" s="1229" t="s">
        <v>356</v>
      </c>
      <c r="H30" s="374"/>
      <c r="I30" s="373" t="s">
        <v>366</v>
      </c>
      <c r="J30" s="373" t="s">
        <v>366</v>
      </c>
      <c r="K30" s="359"/>
      <c r="L30" s="141"/>
    </row>
    <row r="31" spans="1:17" ht="12" customHeight="1" x14ac:dyDescent="0.2">
      <c r="A31" s="356" t="s">
        <v>374</v>
      </c>
      <c r="B31" s="358"/>
      <c r="C31" s="358"/>
      <c r="D31" s="358"/>
      <c r="E31" s="358"/>
      <c r="F31" s="1227"/>
      <c r="G31" s="1230"/>
      <c r="H31" s="365" t="s">
        <v>357</v>
      </c>
      <c r="I31" s="364" t="s">
        <v>365</v>
      </c>
      <c r="J31" s="364"/>
      <c r="K31" s="359"/>
      <c r="L31" s="141"/>
    </row>
    <row r="32" spans="1:17" ht="12" customHeight="1" x14ac:dyDescent="0.2">
      <c r="A32" s="356" t="s">
        <v>375</v>
      </c>
      <c r="B32" s="358"/>
      <c r="C32" s="358"/>
      <c r="D32" s="358"/>
      <c r="E32" s="358"/>
      <c r="F32" s="1227"/>
      <c r="G32" s="1229" t="s">
        <v>358</v>
      </c>
      <c r="H32" s="374"/>
      <c r="I32" s="373" t="s">
        <v>366</v>
      </c>
      <c r="J32" s="373" t="s">
        <v>366</v>
      </c>
      <c r="K32" s="359"/>
      <c r="L32" s="141"/>
    </row>
    <row r="33" spans="1:12" ht="12" customHeight="1" x14ac:dyDescent="0.2">
      <c r="A33" s="356" t="s">
        <v>376</v>
      </c>
      <c r="B33" s="358"/>
      <c r="C33" s="358"/>
      <c r="D33" s="358"/>
      <c r="E33" s="358"/>
      <c r="F33" s="1228"/>
      <c r="G33" s="1221"/>
      <c r="H33" s="352" t="s">
        <v>359</v>
      </c>
      <c r="I33" s="368" t="s">
        <v>365</v>
      </c>
      <c r="J33" s="368"/>
      <c r="K33" s="359"/>
      <c r="L33" s="141"/>
    </row>
    <row r="34" spans="1:12" ht="12" customHeight="1" x14ac:dyDescent="0.2">
      <c r="A34" s="356" t="s">
        <v>381</v>
      </c>
      <c r="B34" s="358"/>
      <c r="C34" s="358"/>
      <c r="D34" s="358"/>
      <c r="E34" s="358"/>
      <c r="F34" s="1226" t="s">
        <v>351</v>
      </c>
      <c r="G34" s="1219" t="s">
        <v>360</v>
      </c>
      <c r="H34" s="351"/>
      <c r="I34" s="350" t="s">
        <v>366</v>
      </c>
      <c r="J34" s="1219" t="s">
        <v>366</v>
      </c>
      <c r="K34" s="359"/>
      <c r="L34" s="141"/>
    </row>
    <row r="35" spans="1:12" ht="12" customHeight="1" x14ac:dyDescent="0.2">
      <c r="A35" s="356" t="s">
        <v>377</v>
      </c>
      <c r="B35" s="358"/>
      <c r="C35" s="358"/>
      <c r="D35" s="358"/>
      <c r="E35" s="358"/>
      <c r="F35" s="1227"/>
      <c r="G35" s="1220"/>
      <c r="H35" s="374"/>
      <c r="I35" s="373"/>
      <c r="J35" s="1222"/>
      <c r="K35" s="359"/>
      <c r="L35" s="141"/>
    </row>
    <row r="36" spans="1:12" ht="12" customHeight="1" x14ac:dyDescent="0.2">
      <c r="A36" s="356" t="s">
        <v>378</v>
      </c>
      <c r="B36" s="358"/>
      <c r="C36" s="358"/>
      <c r="D36" s="358"/>
      <c r="E36" s="358"/>
      <c r="F36" s="1228"/>
      <c r="G36" s="1221"/>
      <c r="H36" s="367" t="s">
        <v>361</v>
      </c>
      <c r="I36" s="366" t="s">
        <v>364</v>
      </c>
      <c r="J36" s="366" t="s">
        <v>366</v>
      </c>
      <c r="K36" s="359"/>
      <c r="L36" s="141"/>
    </row>
    <row r="37" spans="1:12" ht="12" customHeight="1" x14ac:dyDescent="0.2">
      <c r="A37" s="356" t="s">
        <v>382</v>
      </c>
      <c r="B37" s="358"/>
      <c r="C37" s="358"/>
      <c r="D37" s="358"/>
      <c r="E37" s="358"/>
      <c r="F37" s="1226" t="s">
        <v>352</v>
      </c>
      <c r="G37" s="1219" t="s">
        <v>362</v>
      </c>
      <c r="H37" s="351"/>
      <c r="I37" s="350" t="s">
        <v>366</v>
      </c>
      <c r="J37" s="1219" t="s">
        <v>366</v>
      </c>
      <c r="K37" s="359"/>
      <c r="L37" s="141"/>
    </row>
    <row r="38" spans="1:12" ht="12" customHeight="1" x14ac:dyDescent="0.2">
      <c r="A38" s="356" t="s">
        <v>379</v>
      </c>
      <c r="B38" s="358"/>
      <c r="C38" s="358"/>
      <c r="D38" s="358"/>
      <c r="E38" s="358"/>
      <c r="F38" s="1227"/>
      <c r="G38" s="1220"/>
      <c r="H38" s="374"/>
      <c r="I38" s="373"/>
      <c r="J38" s="1222"/>
      <c r="K38" s="359"/>
      <c r="L38" s="141"/>
    </row>
    <row r="39" spans="1:12" ht="12" customHeight="1" x14ac:dyDescent="0.2">
      <c r="A39" s="356" t="s">
        <v>380</v>
      </c>
      <c r="B39" s="358"/>
      <c r="C39" s="358"/>
      <c r="D39" s="358"/>
      <c r="E39" s="358"/>
      <c r="F39" s="1228"/>
      <c r="G39" s="1221"/>
      <c r="H39" s="352" t="s">
        <v>363</v>
      </c>
      <c r="I39" s="368" t="s">
        <v>365</v>
      </c>
      <c r="J39" s="368" t="s">
        <v>366</v>
      </c>
      <c r="K39" s="359"/>
      <c r="L39" s="141"/>
    </row>
    <row r="40" spans="1:12" ht="12" customHeight="1" x14ac:dyDescent="0.2">
      <c r="A40" s="356"/>
      <c r="B40" s="358"/>
      <c r="C40" s="358"/>
      <c r="D40" s="358"/>
      <c r="E40" s="358"/>
      <c r="F40" s="358"/>
      <c r="G40" s="346"/>
      <c r="H40" s="346"/>
      <c r="I40" s="348"/>
      <c r="J40" s="346"/>
      <c r="K40" s="346"/>
      <c r="L40" s="346"/>
    </row>
    <row r="41" spans="1:12" ht="13.5" customHeight="1" x14ac:dyDescent="0.2">
      <c r="L41" s="141"/>
    </row>
    <row r="42" spans="1:12" x14ac:dyDescent="0.2">
      <c r="L42" s="141"/>
    </row>
    <row r="43" spans="1:12" x14ac:dyDescent="0.2">
      <c r="L43" s="141"/>
    </row>
    <row r="44" spans="1:12" x14ac:dyDescent="0.2">
      <c r="L44" s="141"/>
    </row>
    <row r="45" spans="1:12" x14ac:dyDescent="0.2">
      <c r="L45" s="141"/>
    </row>
    <row r="46" spans="1:12" x14ac:dyDescent="0.2">
      <c r="L46" s="141"/>
    </row>
    <row r="47" spans="1:12" x14ac:dyDescent="0.2">
      <c r="L47" s="141"/>
    </row>
    <row r="48" spans="1:12" x14ac:dyDescent="0.2">
      <c r="L48" s="141"/>
    </row>
    <row r="49" spans="12:12" x14ac:dyDescent="0.2">
      <c r="L49" s="141"/>
    </row>
    <row r="50" spans="12:12" x14ac:dyDescent="0.2">
      <c r="L50" s="141"/>
    </row>
    <row r="51" spans="12:12" x14ac:dyDescent="0.2">
      <c r="L51" s="141"/>
    </row>
    <row r="52" spans="12:12" x14ac:dyDescent="0.2">
      <c r="L52" s="141"/>
    </row>
    <row r="53" spans="12:12" x14ac:dyDescent="0.2">
      <c r="L53" s="141"/>
    </row>
    <row r="54" spans="12:12" x14ac:dyDescent="0.2">
      <c r="L54" s="141"/>
    </row>
    <row r="55" spans="12:12" x14ac:dyDescent="0.2">
      <c r="L55" s="141"/>
    </row>
    <row r="56" spans="12:12" x14ac:dyDescent="0.2">
      <c r="L56" s="141"/>
    </row>
    <row r="57" spans="12:12" x14ac:dyDescent="0.2">
      <c r="L57" s="141"/>
    </row>
    <row r="58" spans="12:12" x14ac:dyDescent="0.2">
      <c r="L58" s="141"/>
    </row>
    <row r="59" spans="12:12" x14ac:dyDescent="0.2">
      <c r="L59" s="141"/>
    </row>
    <row r="60" spans="12:12" x14ac:dyDescent="0.2">
      <c r="L60" s="141"/>
    </row>
    <row r="61" spans="12:12" x14ac:dyDescent="0.2">
      <c r="L61" s="141"/>
    </row>
    <row r="62" spans="12:12" x14ac:dyDescent="0.2">
      <c r="L62" s="141"/>
    </row>
    <row r="63" spans="12:12" x14ac:dyDescent="0.2">
      <c r="L63" s="141"/>
    </row>
    <row r="64" spans="12:12" x14ac:dyDescent="0.2">
      <c r="L64" s="141"/>
    </row>
    <row r="65" spans="12:12" x14ac:dyDescent="0.2">
      <c r="L65" s="141"/>
    </row>
    <row r="66" spans="12:12" x14ac:dyDescent="0.2">
      <c r="L66" s="141"/>
    </row>
    <row r="67" spans="12:12" x14ac:dyDescent="0.2">
      <c r="L67" s="141"/>
    </row>
    <row r="68" spans="12:12" x14ac:dyDescent="0.2">
      <c r="L68" s="141"/>
    </row>
    <row r="69" spans="12:12" x14ac:dyDescent="0.2">
      <c r="L69" s="141"/>
    </row>
    <row r="70" spans="12:12" x14ac:dyDescent="0.2">
      <c r="L70" s="141"/>
    </row>
    <row r="71" spans="12:12" x14ac:dyDescent="0.2">
      <c r="L71" s="141"/>
    </row>
    <row r="72" spans="12:12" x14ac:dyDescent="0.2">
      <c r="L72" s="141"/>
    </row>
    <row r="73" spans="12:12" x14ac:dyDescent="0.2">
      <c r="L73" s="141"/>
    </row>
    <row r="74" spans="12:12" x14ac:dyDescent="0.2">
      <c r="L74" s="141"/>
    </row>
    <row r="75" spans="12:12" x14ac:dyDescent="0.2">
      <c r="L75" s="141"/>
    </row>
    <row r="76" spans="12:12" x14ac:dyDescent="0.2">
      <c r="L76" s="141"/>
    </row>
    <row r="77" spans="12:12" x14ac:dyDescent="0.2">
      <c r="L77" s="141"/>
    </row>
    <row r="78" spans="12:12" x14ac:dyDescent="0.2">
      <c r="L78" s="141"/>
    </row>
    <row r="79" spans="12:12" x14ac:dyDescent="0.2">
      <c r="L79" s="141"/>
    </row>
    <row r="80" spans="12:12" x14ac:dyDescent="0.2">
      <c r="L80" s="141"/>
    </row>
    <row r="81" spans="12:12" x14ac:dyDescent="0.2">
      <c r="L81" s="141"/>
    </row>
    <row r="82" spans="12:12" x14ac:dyDescent="0.2">
      <c r="L82" s="141"/>
    </row>
    <row r="83" spans="12:12" x14ac:dyDescent="0.2">
      <c r="L83" s="141"/>
    </row>
    <row r="84" spans="12:12" x14ac:dyDescent="0.2">
      <c r="L84" s="141"/>
    </row>
    <row r="85" spans="12:12" x14ac:dyDescent="0.2">
      <c r="L85" s="141"/>
    </row>
    <row r="86" spans="12:12" x14ac:dyDescent="0.2">
      <c r="L86" s="141"/>
    </row>
    <row r="87" spans="12:12" x14ac:dyDescent="0.2">
      <c r="L87" s="141"/>
    </row>
    <row r="88" spans="12:12" x14ac:dyDescent="0.2">
      <c r="L88" s="141"/>
    </row>
    <row r="89" spans="12:12" x14ac:dyDescent="0.2">
      <c r="L89" s="141"/>
    </row>
    <row r="90" spans="12:12" x14ac:dyDescent="0.2">
      <c r="L90" s="141"/>
    </row>
    <row r="91" spans="12:12" x14ac:dyDescent="0.2">
      <c r="L91" s="141"/>
    </row>
    <row r="92" spans="12:12" x14ac:dyDescent="0.2">
      <c r="L92" s="141"/>
    </row>
    <row r="93" spans="12:12" x14ac:dyDescent="0.2">
      <c r="L93" s="141"/>
    </row>
    <row r="94" spans="12:12" x14ac:dyDescent="0.2">
      <c r="L94" s="141"/>
    </row>
    <row r="95" spans="12:12" x14ac:dyDescent="0.2">
      <c r="L95" s="141"/>
    </row>
    <row r="96" spans="12:12" x14ac:dyDescent="0.2">
      <c r="L96" s="141"/>
    </row>
    <row r="97" spans="12:12" x14ac:dyDescent="0.2">
      <c r="L97" s="141"/>
    </row>
    <row r="98" spans="12:12" x14ac:dyDescent="0.2">
      <c r="L98" s="141"/>
    </row>
    <row r="99" spans="12:12" x14ac:dyDescent="0.2">
      <c r="L99" s="141"/>
    </row>
    <row r="100" spans="12:12" x14ac:dyDescent="0.2">
      <c r="L100" s="141"/>
    </row>
    <row r="101" spans="12:12" x14ac:dyDescent="0.2">
      <c r="L101" s="141"/>
    </row>
    <row r="102" spans="12:12" x14ac:dyDescent="0.2">
      <c r="L102" s="141"/>
    </row>
    <row r="103" spans="12:12" x14ac:dyDescent="0.2">
      <c r="L103" s="141"/>
    </row>
    <row r="104" spans="12:12" x14ac:dyDescent="0.2">
      <c r="L104" s="141"/>
    </row>
    <row r="105" spans="12:12" x14ac:dyDescent="0.2">
      <c r="L105" s="141"/>
    </row>
    <row r="106" spans="12:12" x14ac:dyDescent="0.2">
      <c r="L106" s="141"/>
    </row>
    <row r="107" spans="12:12" x14ac:dyDescent="0.2">
      <c r="L107" s="141"/>
    </row>
    <row r="108" spans="12:12" x14ac:dyDescent="0.2">
      <c r="L108" s="141"/>
    </row>
    <row r="109" spans="12:12" x14ac:dyDescent="0.2">
      <c r="L109" s="141"/>
    </row>
    <row r="110" spans="12:12" x14ac:dyDescent="0.2">
      <c r="L110" s="141"/>
    </row>
    <row r="111" spans="12:12" x14ac:dyDescent="0.2">
      <c r="L111" s="141"/>
    </row>
    <row r="112" spans="12:12" x14ac:dyDescent="0.2">
      <c r="L112" s="141"/>
    </row>
    <row r="113" spans="12:12" x14ac:dyDescent="0.2">
      <c r="L113" s="141"/>
    </row>
    <row r="114" spans="12:12" x14ac:dyDescent="0.2">
      <c r="L114" s="141"/>
    </row>
    <row r="115" spans="12:12" x14ac:dyDescent="0.2">
      <c r="L115" s="141"/>
    </row>
    <row r="116" spans="12:12" x14ac:dyDescent="0.2">
      <c r="L116" s="141"/>
    </row>
    <row r="117" spans="12:12" x14ac:dyDescent="0.2">
      <c r="L117" s="141"/>
    </row>
    <row r="118" spans="12:12" x14ac:dyDescent="0.2">
      <c r="L118" s="141"/>
    </row>
    <row r="119" spans="12:12" x14ac:dyDescent="0.2">
      <c r="L119" s="141"/>
    </row>
    <row r="120" spans="12:12" x14ac:dyDescent="0.2">
      <c r="L120" s="141"/>
    </row>
    <row r="121" spans="12:12" x14ac:dyDescent="0.2">
      <c r="L121" s="141"/>
    </row>
    <row r="122" spans="12:12" x14ac:dyDescent="0.2">
      <c r="L122" s="141"/>
    </row>
    <row r="123" spans="12:12" x14ac:dyDescent="0.2">
      <c r="L123" s="141"/>
    </row>
    <row r="124" spans="12:12" x14ac:dyDescent="0.2">
      <c r="L124" s="141"/>
    </row>
    <row r="125" spans="12:12" x14ac:dyDescent="0.2">
      <c r="L125" s="141"/>
    </row>
    <row r="126" spans="12:12" x14ac:dyDescent="0.2">
      <c r="L126" s="141"/>
    </row>
    <row r="127" spans="12:12" x14ac:dyDescent="0.2">
      <c r="L127" s="141"/>
    </row>
    <row r="128" spans="12:12" x14ac:dyDescent="0.2">
      <c r="L128" s="141"/>
    </row>
    <row r="129" spans="12:12" x14ac:dyDescent="0.2">
      <c r="L129" s="141"/>
    </row>
    <row r="130" spans="12:12" x14ac:dyDescent="0.2">
      <c r="L130" s="141"/>
    </row>
    <row r="131" spans="12:12" x14ac:dyDescent="0.2">
      <c r="L131" s="141"/>
    </row>
    <row r="132" spans="12:12" x14ac:dyDescent="0.2">
      <c r="L132" s="141"/>
    </row>
    <row r="133" spans="12:12" x14ac:dyDescent="0.2">
      <c r="L133" s="141"/>
    </row>
    <row r="134" spans="12:12" x14ac:dyDescent="0.2">
      <c r="L134" s="141"/>
    </row>
    <row r="135" spans="12:12" x14ac:dyDescent="0.2">
      <c r="L135" s="141"/>
    </row>
    <row r="136" spans="12:12" x14ac:dyDescent="0.2">
      <c r="L136" s="141"/>
    </row>
    <row r="137" spans="12:12" x14ac:dyDescent="0.2">
      <c r="L137" s="141"/>
    </row>
    <row r="138" spans="12:12" x14ac:dyDescent="0.2">
      <c r="L138" s="141"/>
    </row>
    <row r="139" spans="12:12" x14ac:dyDescent="0.2">
      <c r="L139" s="141"/>
    </row>
    <row r="140" spans="12:12" x14ac:dyDescent="0.2">
      <c r="L140" s="141"/>
    </row>
    <row r="141" spans="12:12" x14ac:dyDescent="0.2">
      <c r="L141" s="141"/>
    </row>
    <row r="142" spans="12:12" x14ac:dyDescent="0.2">
      <c r="L142" s="141"/>
    </row>
    <row r="143" spans="12:12" x14ac:dyDescent="0.2">
      <c r="L143" s="141"/>
    </row>
    <row r="144" spans="12:12" x14ac:dyDescent="0.2">
      <c r="L144" s="141"/>
    </row>
    <row r="145" spans="12:12" x14ac:dyDescent="0.2">
      <c r="L145" s="141"/>
    </row>
    <row r="146" spans="12:12" x14ac:dyDescent="0.2">
      <c r="L146" s="141"/>
    </row>
    <row r="147" spans="12:12" x14ac:dyDescent="0.2">
      <c r="L147" s="141"/>
    </row>
    <row r="148" spans="12:12" x14ac:dyDescent="0.2">
      <c r="L148" s="141"/>
    </row>
    <row r="149" spans="12:12" x14ac:dyDescent="0.2">
      <c r="L149" s="141"/>
    </row>
    <row r="150" spans="12:12" x14ac:dyDescent="0.2">
      <c r="L150" s="141"/>
    </row>
    <row r="151" spans="12:12" x14ac:dyDescent="0.2">
      <c r="L151" s="141"/>
    </row>
    <row r="152" spans="12:12" x14ac:dyDescent="0.2">
      <c r="L152" s="141"/>
    </row>
    <row r="153" spans="12:12" x14ac:dyDescent="0.2">
      <c r="L153" s="141"/>
    </row>
    <row r="154" spans="12:12" x14ac:dyDescent="0.2">
      <c r="L154" s="141"/>
    </row>
    <row r="155" spans="12:12" x14ac:dyDescent="0.2">
      <c r="L155" s="141"/>
    </row>
    <row r="156" spans="12:12" x14ac:dyDescent="0.2">
      <c r="L156" s="141"/>
    </row>
    <row r="157" spans="12:12" x14ac:dyDescent="0.2">
      <c r="L157" s="141"/>
    </row>
    <row r="158" spans="12:12" x14ac:dyDescent="0.2">
      <c r="L158" s="141"/>
    </row>
    <row r="159" spans="12:12" x14ac:dyDescent="0.2">
      <c r="L159" s="141"/>
    </row>
    <row r="160" spans="12:12" x14ac:dyDescent="0.2">
      <c r="L160" s="141"/>
    </row>
    <row r="161" spans="12:12" x14ac:dyDescent="0.2">
      <c r="L161" s="141"/>
    </row>
    <row r="162" spans="12:12" x14ac:dyDescent="0.2">
      <c r="L162" s="141"/>
    </row>
    <row r="163" spans="12:12" x14ac:dyDescent="0.2">
      <c r="L163" s="141"/>
    </row>
    <row r="164" spans="12:12" x14ac:dyDescent="0.2">
      <c r="L164" s="141"/>
    </row>
    <row r="165" spans="12:12" x14ac:dyDescent="0.2">
      <c r="L165" s="141"/>
    </row>
    <row r="166" spans="12:12" x14ac:dyDescent="0.2">
      <c r="L166" s="141"/>
    </row>
    <row r="167" spans="12:12" x14ac:dyDescent="0.2">
      <c r="L167" s="141"/>
    </row>
    <row r="168" spans="12:12" x14ac:dyDescent="0.2">
      <c r="L168" s="141"/>
    </row>
    <row r="169" spans="12:12" x14ac:dyDescent="0.2">
      <c r="L169" s="141"/>
    </row>
    <row r="170" spans="12:12" x14ac:dyDescent="0.2">
      <c r="L170" s="141"/>
    </row>
    <row r="171" spans="12:12" x14ac:dyDescent="0.2">
      <c r="L171" s="141"/>
    </row>
    <row r="172" spans="12:12" x14ac:dyDescent="0.2">
      <c r="L172" s="141"/>
    </row>
    <row r="173" spans="12:12" x14ac:dyDescent="0.2">
      <c r="L173" s="141"/>
    </row>
    <row r="174" spans="12:12" x14ac:dyDescent="0.2">
      <c r="L174" s="141"/>
    </row>
    <row r="175" spans="12:12" x14ac:dyDescent="0.2">
      <c r="L175" s="141"/>
    </row>
    <row r="176" spans="12:12" x14ac:dyDescent="0.2">
      <c r="L176" s="141"/>
    </row>
    <row r="177" spans="12:12" x14ac:dyDescent="0.2">
      <c r="L177" s="141"/>
    </row>
    <row r="178" spans="12:12" x14ac:dyDescent="0.2">
      <c r="L178" s="141"/>
    </row>
    <row r="179" spans="12:12" x14ac:dyDescent="0.2">
      <c r="L179" s="141"/>
    </row>
    <row r="180" spans="12:12" x14ac:dyDescent="0.2">
      <c r="L180" s="141"/>
    </row>
    <row r="181" spans="12:12" x14ac:dyDescent="0.2">
      <c r="L181" s="141"/>
    </row>
    <row r="182" spans="12:12" x14ac:dyDescent="0.2">
      <c r="L182" s="141"/>
    </row>
    <row r="183" spans="12:12" x14ac:dyDescent="0.2">
      <c r="L183" s="141"/>
    </row>
    <row r="184" spans="12:12" x14ac:dyDescent="0.2">
      <c r="L184" s="141"/>
    </row>
    <row r="185" spans="12:12" x14ac:dyDescent="0.2">
      <c r="L185" s="141"/>
    </row>
    <row r="186" spans="12:12" x14ac:dyDescent="0.2">
      <c r="L186" s="141"/>
    </row>
    <row r="187" spans="12:12" x14ac:dyDescent="0.2">
      <c r="L187" s="141"/>
    </row>
    <row r="188" spans="12:12" x14ac:dyDescent="0.2">
      <c r="L188" s="141"/>
    </row>
    <row r="189" spans="12:12" x14ac:dyDescent="0.2">
      <c r="L189" s="141"/>
    </row>
    <row r="190" spans="12:12" x14ac:dyDescent="0.2">
      <c r="L190" s="141"/>
    </row>
    <row r="191" spans="12:12" x14ac:dyDescent="0.2">
      <c r="L191" s="141"/>
    </row>
    <row r="192" spans="12:12" x14ac:dyDescent="0.2">
      <c r="L192" s="141"/>
    </row>
    <row r="193" spans="12:12" x14ac:dyDescent="0.2">
      <c r="L193" s="141"/>
    </row>
    <row r="194" spans="12:12" x14ac:dyDescent="0.2">
      <c r="L194" s="141"/>
    </row>
    <row r="195" spans="12:12" x14ac:dyDescent="0.2">
      <c r="L195" s="141"/>
    </row>
    <row r="196" spans="12:12" x14ac:dyDescent="0.2">
      <c r="L196" s="141"/>
    </row>
    <row r="197" spans="12:12" x14ac:dyDescent="0.2">
      <c r="L197" s="141"/>
    </row>
    <row r="198" spans="12:12" x14ac:dyDescent="0.2">
      <c r="L198" s="141"/>
    </row>
    <row r="199" spans="12:12" x14ac:dyDescent="0.2">
      <c r="L199" s="141"/>
    </row>
    <row r="200" spans="12:12" x14ac:dyDescent="0.2">
      <c r="L200" s="141"/>
    </row>
    <row r="201" spans="12:12" x14ac:dyDescent="0.2">
      <c r="L201" s="141"/>
    </row>
    <row r="202" spans="12:12" x14ac:dyDescent="0.2">
      <c r="L202" s="141"/>
    </row>
    <row r="203" spans="12:12" x14ac:dyDescent="0.2">
      <c r="L203" s="141"/>
    </row>
    <row r="204" spans="12:12" x14ac:dyDescent="0.2">
      <c r="L204" s="141"/>
    </row>
    <row r="205" spans="12:12" x14ac:dyDescent="0.2">
      <c r="L205" s="141"/>
    </row>
    <row r="206" spans="12:12" x14ac:dyDescent="0.2">
      <c r="L206" s="141"/>
    </row>
    <row r="207" spans="12:12" x14ac:dyDescent="0.2">
      <c r="L207" s="141"/>
    </row>
    <row r="208" spans="12:12" x14ac:dyDescent="0.2">
      <c r="L208" s="141"/>
    </row>
    <row r="209" spans="12:12" x14ac:dyDescent="0.2">
      <c r="L209" s="141"/>
    </row>
    <row r="210" spans="12:12" x14ac:dyDescent="0.2">
      <c r="L210" s="141"/>
    </row>
    <row r="211" spans="12:12" x14ac:dyDescent="0.2">
      <c r="L211" s="141"/>
    </row>
    <row r="212" spans="12:12" x14ac:dyDescent="0.2">
      <c r="L212" s="141"/>
    </row>
    <row r="213" spans="12:12" x14ac:dyDescent="0.2">
      <c r="L213" s="141"/>
    </row>
    <row r="214" spans="12:12" x14ac:dyDescent="0.2">
      <c r="L214" s="141"/>
    </row>
    <row r="215" spans="12:12" x14ac:dyDescent="0.2">
      <c r="L215" s="141"/>
    </row>
    <row r="216" spans="12:12" x14ac:dyDescent="0.2">
      <c r="L216" s="141"/>
    </row>
    <row r="217" spans="12:12" x14ac:dyDescent="0.2">
      <c r="L217" s="141"/>
    </row>
    <row r="218" spans="12:12" x14ac:dyDescent="0.2">
      <c r="L218" s="141"/>
    </row>
    <row r="219" spans="12:12" x14ac:dyDescent="0.2">
      <c r="L219" s="141"/>
    </row>
    <row r="220" spans="12:12" x14ac:dyDescent="0.2">
      <c r="L220" s="141"/>
    </row>
    <row r="221" spans="12:12" x14ac:dyDescent="0.2">
      <c r="L221" s="141"/>
    </row>
    <row r="222" spans="12:12" x14ac:dyDescent="0.2">
      <c r="L222" s="141"/>
    </row>
    <row r="223" spans="12:12" x14ac:dyDescent="0.2">
      <c r="L223" s="141"/>
    </row>
    <row r="224" spans="12:12" x14ac:dyDescent="0.2">
      <c r="L224" s="141"/>
    </row>
    <row r="225" spans="12:12" x14ac:dyDescent="0.2">
      <c r="L225" s="141"/>
    </row>
    <row r="226" spans="12:12" x14ac:dyDescent="0.2">
      <c r="L226" s="141"/>
    </row>
    <row r="227" spans="12:12" x14ac:dyDescent="0.2">
      <c r="L227" s="141"/>
    </row>
    <row r="228" spans="12:12" x14ac:dyDescent="0.2">
      <c r="L228" s="141"/>
    </row>
    <row r="229" spans="12:12" x14ac:dyDescent="0.2">
      <c r="L229" s="141"/>
    </row>
    <row r="230" spans="12:12" x14ac:dyDescent="0.2">
      <c r="L230" s="141"/>
    </row>
    <row r="231" spans="12:12" x14ac:dyDescent="0.2">
      <c r="L231" s="141"/>
    </row>
    <row r="232" spans="12:12" x14ac:dyDescent="0.2">
      <c r="L232" s="141"/>
    </row>
    <row r="233" spans="12:12" x14ac:dyDescent="0.2">
      <c r="L233" s="141"/>
    </row>
    <row r="234" spans="12:12" x14ac:dyDescent="0.2">
      <c r="L234" s="141"/>
    </row>
    <row r="235" spans="12:12" x14ac:dyDescent="0.2">
      <c r="L235" s="141"/>
    </row>
    <row r="236" spans="12:12" x14ac:dyDescent="0.2">
      <c r="L236" s="141"/>
    </row>
    <row r="237" spans="12:12" x14ac:dyDescent="0.2">
      <c r="L237" s="141"/>
    </row>
    <row r="238" spans="12:12" x14ac:dyDescent="0.2">
      <c r="L238" s="141"/>
    </row>
    <row r="239" spans="12:12" x14ac:dyDescent="0.2">
      <c r="L239" s="141"/>
    </row>
    <row r="240" spans="12:12" x14ac:dyDescent="0.2">
      <c r="L240" s="141"/>
    </row>
    <row r="241" spans="12:12" x14ac:dyDescent="0.2">
      <c r="L241" s="141"/>
    </row>
    <row r="242" spans="12:12" x14ac:dyDescent="0.2">
      <c r="L242" s="141"/>
    </row>
    <row r="243" spans="12:12" x14ac:dyDescent="0.2">
      <c r="L243" s="141"/>
    </row>
    <row r="244" spans="12:12" x14ac:dyDescent="0.2">
      <c r="L244" s="141"/>
    </row>
    <row r="245" spans="12:12" x14ac:dyDescent="0.2">
      <c r="L245" s="141"/>
    </row>
    <row r="246" spans="12:12" x14ac:dyDescent="0.2">
      <c r="L246" s="141"/>
    </row>
    <row r="247" spans="12:12" x14ac:dyDescent="0.2">
      <c r="L247" s="141"/>
    </row>
    <row r="248" spans="12:12" x14ac:dyDescent="0.2">
      <c r="L248" s="141"/>
    </row>
    <row r="249" spans="12:12" x14ac:dyDescent="0.2">
      <c r="L249" s="141"/>
    </row>
    <row r="250" spans="12:12" x14ac:dyDescent="0.2">
      <c r="L250" s="141"/>
    </row>
    <row r="251" spans="12:12" x14ac:dyDescent="0.2">
      <c r="L251" s="141"/>
    </row>
    <row r="252" spans="12:12" x14ac:dyDescent="0.2">
      <c r="L252" s="141"/>
    </row>
    <row r="253" spans="12:12" x14ac:dyDescent="0.2">
      <c r="L253" s="141"/>
    </row>
    <row r="254" spans="12:12" x14ac:dyDescent="0.2">
      <c r="L254" s="141"/>
    </row>
    <row r="255" spans="12:12" x14ac:dyDescent="0.2">
      <c r="L255" s="141"/>
    </row>
    <row r="256" spans="12:12" x14ac:dyDescent="0.2">
      <c r="L256" s="141"/>
    </row>
    <row r="257" spans="12:12" x14ac:dyDescent="0.2">
      <c r="L257" s="141"/>
    </row>
    <row r="258" spans="12:12" x14ac:dyDescent="0.2">
      <c r="L258" s="141"/>
    </row>
    <row r="259" spans="12:12" x14ac:dyDescent="0.2">
      <c r="L259" s="141"/>
    </row>
    <row r="260" spans="12:12" x14ac:dyDescent="0.2">
      <c r="L260" s="141"/>
    </row>
    <row r="261" spans="12:12" x14ac:dyDescent="0.2">
      <c r="L261" s="141"/>
    </row>
    <row r="262" spans="12:12" x14ac:dyDescent="0.2">
      <c r="L262" s="141"/>
    </row>
    <row r="263" spans="12:12" x14ac:dyDescent="0.2">
      <c r="L263" s="141"/>
    </row>
    <row r="264" spans="12:12" x14ac:dyDescent="0.2">
      <c r="L264" s="141"/>
    </row>
    <row r="265" spans="12:12" x14ac:dyDescent="0.2">
      <c r="L265" s="141"/>
    </row>
    <row r="266" spans="12:12" x14ac:dyDescent="0.2">
      <c r="L266" s="141"/>
    </row>
    <row r="267" spans="12:12" x14ac:dyDescent="0.2">
      <c r="L267" s="141"/>
    </row>
    <row r="268" spans="12:12" x14ac:dyDescent="0.2">
      <c r="L268" s="141"/>
    </row>
    <row r="269" spans="12:12" x14ac:dyDescent="0.2">
      <c r="L269" s="141"/>
    </row>
    <row r="270" spans="12:12" x14ac:dyDescent="0.2">
      <c r="L270" s="141"/>
    </row>
    <row r="271" spans="12:12" x14ac:dyDescent="0.2">
      <c r="L271" s="141"/>
    </row>
    <row r="272" spans="12:12" x14ac:dyDescent="0.2">
      <c r="L272" s="141"/>
    </row>
    <row r="273" spans="12:12" x14ac:dyDescent="0.2">
      <c r="L273" s="141"/>
    </row>
    <row r="274" spans="12:12" x14ac:dyDescent="0.2">
      <c r="L274" s="141"/>
    </row>
    <row r="275" spans="12:12" x14ac:dyDescent="0.2">
      <c r="L275" s="141"/>
    </row>
    <row r="276" spans="12:12" x14ac:dyDescent="0.2">
      <c r="L276" s="141"/>
    </row>
    <row r="277" spans="12:12" x14ac:dyDescent="0.2">
      <c r="L277" s="141"/>
    </row>
    <row r="278" spans="12:12" x14ac:dyDescent="0.2">
      <c r="L278" s="141"/>
    </row>
    <row r="279" spans="12:12" x14ac:dyDescent="0.2">
      <c r="L279" s="141"/>
    </row>
    <row r="280" spans="12:12" x14ac:dyDescent="0.2">
      <c r="L280" s="141"/>
    </row>
    <row r="281" spans="12:12" x14ac:dyDescent="0.2">
      <c r="L281" s="141"/>
    </row>
    <row r="282" spans="12:12" x14ac:dyDescent="0.2">
      <c r="L282" s="141"/>
    </row>
    <row r="283" spans="12:12" x14ac:dyDescent="0.2">
      <c r="L283" s="141"/>
    </row>
    <row r="284" spans="12:12" x14ac:dyDescent="0.2">
      <c r="L284" s="141"/>
    </row>
    <row r="285" spans="12:12" x14ac:dyDescent="0.2">
      <c r="L285" s="141"/>
    </row>
    <row r="286" spans="12:12" x14ac:dyDescent="0.2">
      <c r="L286" s="141"/>
    </row>
    <row r="287" spans="12:12" x14ac:dyDescent="0.2">
      <c r="L287" s="141"/>
    </row>
    <row r="288" spans="12:12" x14ac:dyDescent="0.2">
      <c r="L288" s="141"/>
    </row>
    <row r="289" spans="12:12" x14ac:dyDescent="0.2">
      <c r="L289" s="141"/>
    </row>
    <row r="290" spans="12:12" x14ac:dyDescent="0.2">
      <c r="L290" s="141"/>
    </row>
    <row r="291" spans="12:12" x14ac:dyDescent="0.2">
      <c r="L291" s="141"/>
    </row>
    <row r="292" spans="12:12" x14ac:dyDescent="0.2">
      <c r="L292" s="141"/>
    </row>
    <row r="293" spans="12:12" x14ac:dyDescent="0.2">
      <c r="L293" s="141"/>
    </row>
    <row r="294" spans="12:12" x14ac:dyDescent="0.2">
      <c r="L294" s="141"/>
    </row>
    <row r="295" spans="12:12" x14ac:dyDescent="0.2">
      <c r="L295" s="141"/>
    </row>
    <row r="296" spans="12:12" x14ac:dyDescent="0.2">
      <c r="L296" s="141"/>
    </row>
    <row r="297" spans="12:12" x14ac:dyDescent="0.2">
      <c r="L297" s="141"/>
    </row>
    <row r="298" spans="12:12" x14ac:dyDescent="0.2">
      <c r="L298" s="141"/>
    </row>
    <row r="299" spans="12:12" x14ac:dyDescent="0.2">
      <c r="L299" s="141"/>
    </row>
    <row r="300" spans="12:12" x14ac:dyDescent="0.2">
      <c r="L300" s="141"/>
    </row>
    <row r="301" spans="12:12" x14ac:dyDescent="0.2">
      <c r="L301" s="141"/>
    </row>
    <row r="302" spans="12:12" x14ac:dyDescent="0.2">
      <c r="L302" s="141"/>
    </row>
    <row r="303" spans="12:12" x14ac:dyDescent="0.2">
      <c r="L303" s="141"/>
    </row>
    <row r="304" spans="12:12" x14ac:dyDescent="0.2">
      <c r="L304" s="141"/>
    </row>
    <row r="305" spans="12:12" x14ac:dyDescent="0.2">
      <c r="L305" s="141"/>
    </row>
    <row r="306" spans="12:12" x14ac:dyDescent="0.2">
      <c r="L306" s="141"/>
    </row>
    <row r="307" spans="12:12" x14ac:dyDescent="0.2">
      <c r="L307" s="141"/>
    </row>
    <row r="308" spans="12:12" x14ac:dyDescent="0.2">
      <c r="L308" s="141"/>
    </row>
    <row r="309" spans="12:12" x14ac:dyDescent="0.2">
      <c r="L309" s="141"/>
    </row>
    <row r="310" spans="12:12" x14ac:dyDescent="0.2">
      <c r="L310" s="141"/>
    </row>
    <row r="311" spans="12:12" x14ac:dyDescent="0.2">
      <c r="L311" s="141"/>
    </row>
    <row r="312" spans="12:12" x14ac:dyDescent="0.2">
      <c r="L312" s="141"/>
    </row>
    <row r="313" spans="12:12" x14ac:dyDescent="0.2">
      <c r="L313" s="141"/>
    </row>
    <row r="314" spans="12:12" x14ac:dyDescent="0.2">
      <c r="L314" s="141"/>
    </row>
    <row r="315" spans="12:12" x14ac:dyDescent="0.2">
      <c r="L315" s="141"/>
    </row>
    <row r="316" spans="12:12" x14ac:dyDescent="0.2">
      <c r="L316" s="141"/>
    </row>
    <row r="317" spans="12:12" x14ac:dyDescent="0.2">
      <c r="L317" s="141"/>
    </row>
    <row r="318" spans="12:12" x14ac:dyDescent="0.2">
      <c r="L318" s="141"/>
    </row>
    <row r="319" spans="12:12" x14ac:dyDescent="0.2">
      <c r="L319" s="141"/>
    </row>
    <row r="320" spans="12:12" x14ac:dyDescent="0.2">
      <c r="L320" s="141"/>
    </row>
    <row r="321" spans="12:12" x14ac:dyDescent="0.2">
      <c r="L321" s="141"/>
    </row>
    <row r="322" spans="12:12" x14ac:dyDescent="0.2">
      <c r="L322" s="141"/>
    </row>
    <row r="323" spans="12:12" x14ac:dyDescent="0.2">
      <c r="L323" s="141"/>
    </row>
    <row r="324" spans="12:12" x14ac:dyDescent="0.2">
      <c r="L324" s="141"/>
    </row>
    <row r="325" spans="12:12" x14ac:dyDescent="0.2">
      <c r="L325" s="141"/>
    </row>
    <row r="326" spans="12:12" x14ac:dyDescent="0.2">
      <c r="L326" s="141"/>
    </row>
    <row r="327" spans="12:12" x14ac:dyDescent="0.2">
      <c r="L327" s="141"/>
    </row>
    <row r="328" spans="12:12" x14ac:dyDescent="0.2">
      <c r="L328" s="141"/>
    </row>
    <row r="329" spans="12:12" x14ac:dyDescent="0.2">
      <c r="L329" s="141"/>
    </row>
    <row r="330" spans="12:12" x14ac:dyDescent="0.2">
      <c r="L330" s="141"/>
    </row>
    <row r="331" spans="12:12" x14ac:dyDescent="0.2">
      <c r="L331" s="141"/>
    </row>
    <row r="332" spans="12:12" x14ac:dyDescent="0.2">
      <c r="L332" s="141"/>
    </row>
    <row r="333" spans="12:12" x14ac:dyDescent="0.2">
      <c r="L333" s="141"/>
    </row>
    <row r="334" spans="12:12" x14ac:dyDescent="0.2">
      <c r="L334" s="141"/>
    </row>
    <row r="335" spans="12:12" x14ac:dyDescent="0.2">
      <c r="L335" s="141"/>
    </row>
    <row r="336" spans="12:12" x14ac:dyDescent="0.2">
      <c r="L336" s="141"/>
    </row>
    <row r="337" spans="12:12" x14ac:dyDescent="0.2">
      <c r="L337" s="141"/>
    </row>
    <row r="338" spans="12:12" x14ac:dyDescent="0.2">
      <c r="L338" s="141"/>
    </row>
    <row r="339" spans="12:12" x14ac:dyDescent="0.2">
      <c r="L339" s="141"/>
    </row>
    <row r="340" spans="12:12" x14ac:dyDescent="0.2">
      <c r="L340" s="141"/>
    </row>
    <row r="341" spans="12:12" x14ac:dyDescent="0.2">
      <c r="L341" s="141"/>
    </row>
    <row r="342" spans="12:12" x14ac:dyDescent="0.2">
      <c r="L342" s="141"/>
    </row>
    <row r="343" spans="12:12" x14ac:dyDescent="0.2">
      <c r="L343" s="141"/>
    </row>
    <row r="344" spans="12:12" x14ac:dyDescent="0.2">
      <c r="L344" s="141"/>
    </row>
    <row r="345" spans="12:12" x14ac:dyDescent="0.2">
      <c r="L345" s="141"/>
    </row>
    <row r="346" spans="12:12" x14ac:dyDescent="0.2">
      <c r="L346" s="141"/>
    </row>
    <row r="347" spans="12:12" x14ac:dyDescent="0.2">
      <c r="L347" s="141"/>
    </row>
    <row r="348" spans="12:12" x14ac:dyDescent="0.2">
      <c r="L348" s="141"/>
    </row>
    <row r="349" spans="12:12" x14ac:dyDescent="0.2">
      <c r="L349" s="141"/>
    </row>
    <row r="350" spans="12:12" x14ac:dyDescent="0.2">
      <c r="L350" s="141"/>
    </row>
    <row r="351" spans="12:12" x14ac:dyDescent="0.2">
      <c r="L351" s="141"/>
    </row>
    <row r="352" spans="12:12" x14ac:dyDescent="0.2">
      <c r="L352" s="141"/>
    </row>
    <row r="353" spans="12:12" x14ac:dyDescent="0.2">
      <c r="L353" s="141"/>
    </row>
    <row r="354" spans="12:12" x14ac:dyDescent="0.2">
      <c r="L354" s="141"/>
    </row>
  </sheetData>
  <mergeCells count="16">
    <mergeCell ref="A1:F1"/>
    <mergeCell ref="G34:G36"/>
    <mergeCell ref="J34:J35"/>
    <mergeCell ref="J37:J38"/>
    <mergeCell ref="F14:J16"/>
    <mergeCell ref="A23:B23"/>
    <mergeCell ref="F4:F9"/>
    <mergeCell ref="F10:F11"/>
    <mergeCell ref="F12:F13"/>
    <mergeCell ref="F25:F33"/>
    <mergeCell ref="F34:F36"/>
    <mergeCell ref="F37:F39"/>
    <mergeCell ref="G26:G29"/>
    <mergeCell ref="G30:G31"/>
    <mergeCell ref="G32:G33"/>
    <mergeCell ref="G37:G39"/>
  </mergeCells>
  <phoneticPr fontId="13"/>
  <printOptions horizontalCentered="1" verticalCentered="1"/>
  <pageMargins left="0.78740157480314965" right="0" top="0.78740157480314965" bottom="0.39370078740157483" header="0" footer="0.19685039370078741"/>
  <pageSetup paperSize="9" orientation="landscape" blackAndWhite="1" r:id="rId1"/>
  <headerFooter scaleWithDoc="0" alignWithMargins="0">
    <oddFooter>&amp;C&amp;8- 12 -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T56"/>
  <sheetViews>
    <sheetView zoomScale="85" zoomScaleNormal="85" workbookViewId="0">
      <selection activeCell="D24" sqref="D24:D27"/>
    </sheetView>
  </sheetViews>
  <sheetFormatPr defaultColWidth="10.296875" defaultRowHeight="12" x14ac:dyDescent="0.2"/>
  <cols>
    <col min="1" max="1" width="3.8984375" style="8" customWidth="1"/>
    <col min="2" max="2" width="2.09765625" style="8" customWidth="1"/>
    <col min="3" max="3" width="3" style="8" customWidth="1"/>
    <col min="4" max="4" width="15.59765625" style="8" customWidth="1"/>
    <col min="5" max="5" width="12.09765625" style="8" customWidth="1"/>
    <col min="6" max="6" width="2.09765625" style="8" customWidth="1"/>
    <col min="7" max="14" width="13.296875" style="8" customWidth="1"/>
    <col min="15" max="15" width="10.296875" style="8" customWidth="1"/>
    <col min="16" max="16" width="3.69921875" style="8" customWidth="1"/>
    <col min="17" max="17" width="13.296875" style="8" customWidth="1"/>
    <col min="18" max="18" width="9.296875" style="8" customWidth="1"/>
    <col min="19" max="19" width="4.69921875" style="8" customWidth="1"/>
    <col min="20" max="20" width="13.296875" style="8" customWidth="1"/>
    <col min="21" max="16384" width="10.296875" style="8"/>
  </cols>
  <sheetData>
    <row r="1" spans="2:20" ht="16.5" customHeight="1" x14ac:dyDescent="0.2">
      <c r="B1" s="515" t="str">
        <f>+"１５－１　制度資金の借入金及び償還実績状況（"&amp;表紙!R21&amp;"～"&amp;表紙!R19&amp;"）　～単年度借入金を含む～"</f>
        <v>１５－１　制度資金の借入金及び償還実績状況（前々年度～前年度）　～単年度借入金を含む～</v>
      </c>
      <c r="C1" s="7"/>
      <c r="D1" s="7"/>
      <c r="E1" s="7"/>
      <c r="F1" s="7"/>
      <c r="G1" s="7"/>
      <c r="H1" s="7"/>
      <c r="I1" s="7"/>
      <c r="J1" s="7"/>
      <c r="K1" s="166"/>
    </row>
    <row r="2" spans="2:20" ht="16.5" customHeight="1" x14ac:dyDescent="0.2">
      <c r="B2" s="7"/>
      <c r="C2" s="7"/>
      <c r="D2" s="7"/>
      <c r="E2" s="7"/>
      <c r="F2" s="7"/>
      <c r="G2" s="7"/>
      <c r="H2" s="7"/>
      <c r="I2" s="7"/>
      <c r="J2" s="7"/>
      <c r="K2" s="166"/>
    </row>
    <row r="3" spans="2:20" ht="22.5" customHeight="1" x14ac:dyDescent="0.2">
      <c r="B3" s="525"/>
      <c r="C3" s="526" t="s">
        <v>209</v>
      </c>
      <c r="D3" s="526"/>
      <c r="E3" s="526"/>
      <c r="F3" s="527"/>
      <c r="G3" s="541" t="s">
        <v>220</v>
      </c>
    </row>
    <row r="4" spans="2:20" ht="16.5" customHeight="1" x14ac:dyDescent="0.2">
      <c r="R4" s="1248" t="str">
        <f>+表紙!Q20&amp;"3月31日現在"</f>
        <v>＿＿年3月31日現在</v>
      </c>
      <c r="S4" s="1248"/>
      <c r="T4" s="1248"/>
    </row>
    <row r="5" spans="2:20" ht="22.5" customHeight="1" x14ac:dyDescent="0.2">
      <c r="B5" s="528"/>
      <c r="C5" s="1249" t="s">
        <v>558</v>
      </c>
      <c r="D5" s="1250"/>
      <c r="E5" s="1250"/>
      <c r="F5" s="529"/>
      <c r="G5" s="1251"/>
      <c r="H5" s="1252"/>
      <c r="I5" s="1253"/>
      <c r="J5" s="1251"/>
      <c r="K5" s="1252"/>
      <c r="L5" s="1253"/>
      <c r="M5" s="1251"/>
      <c r="N5" s="1252"/>
      <c r="O5" s="1252"/>
      <c r="P5" s="1253"/>
      <c r="Q5" s="1254" t="s">
        <v>211</v>
      </c>
      <c r="R5" s="1255"/>
      <c r="S5" s="1255"/>
      <c r="T5" s="1256"/>
    </row>
    <row r="6" spans="2:20" ht="22.5" customHeight="1" x14ac:dyDescent="0.2">
      <c r="B6" s="530"/>
      <c r="C6" s="1240" t="s">
        <v>212</v>
      </c>
      <c r="D6" s="1241"/>
      <c r="E6" s="1241"/>
      <c r="F6" s="531"/>
      <c r="G6" s="1263" t="s">
        <v>107</v>
      </c>
      <c r="H6" s="1264"/>
      <c r="I6" s="1265"/>
      <c r="J6" s="1263" t="s">
        <v>107</v>
      </c>
      <c r="K6" s="1264"/>
      <c r="L6" s="1265"/>
      <c r="M6" s="1263" t="s">
        <v>107</v>
      </c>
      <c r="N6" s="1264"/>
      <c r="O6" s="1264"/>
      <c r="P6" s="1264"/>
      <c r="Q6" s="1231"/>
      <c r="R6" s="1232"/>
      <c r="S6" s="1232"/>
      <c r="T6" s="1233"/>
    </row>
    <row r="7" spans="2:20" ht="22.5" customHeight="1" x14ac:dyDescent="0.2">
      <c r="B7" s="530"/>
      <c r="C7" s="1240" t="s">
        <v>213</v>
      </c>
      <c r="D7" s="1241"/>
      <c r="E7" s="1241"/>
      <c r="F7" s="531"/>
      <c r="G7" s="1242" t="s">
        <v>301</v>
      </c>
      <c r="H7" s="1243"/>
      <c r="I7" s="1244"/>
      <c r="J7" s="1242" t="s">
        <v>301</v>
      </c>
      <c r="K7" s="1243"/>
      <c r="L7" s="1244"/>
      <c r="M7" s="1242" t="s">
        <v>301</v>
      </c>
      <c r="N7" s="1243"/>
      <c r="O7" s="1243"/>
      <c r="P7" s="1244"/>
      <c r="Q7" s="1234"/>
      <c r="R7" s="1235"/>
      <c r="S7" s="1235"/>
      <c r="T7" s="1236"/>
    </row>
    <row r="8" spans="2:20" ht="22.5" customHeight="1" x14ac:dyDescent="0.2">
      <c r="B8" s="532"/>
      <c r="C8" s="1245" t="s">
        <v>214</v>
      </c>
      <c r="D8" s="1246"/>
      <c r="E8" s="1246"/>
      <c r="F8" s="533"/>
      <c r="G8" s="1257" t="s">
        <v>302</v>
      </c>
      <c r="H8" s="1258"/>
      <c r="I8" s="1259"/>
      <c r="J8" s="1257" t="s">
        <v>302</v>
      </c>
      <c r="K8" s="1258"/>
      <c r="L8" s="1259"/>
      <c r="M8" s="1257" t="s">
        <v>302</v>
      </c>
      <c r="N8" s="1258"/>
      <c r="O8" s="1258"/>
      <c r="P8" s="1258"/>
      <c r="Q8" s="1234"/>
      <c r="R8" s="1235"/>
      <c r="S8" s="1235"/>
      <c r="T8" s="1236"/>
    </row>
    <row r="9" spans="2:20" ht="22.5" customHeight="1" x14ac:dyDescent="0.2">
      <c r="B9" s="534"/>
      <c r="C9" s="1247"/>
      <c r="D9" s="1247"/>
      <c r="E9" s="1247"/>
      <c r="F9" s="535"/>
      <c r="G9" s="1260" t="s">
        <v>215</v>
      </c>
      <c r="H9" s="1261"/>
      <c r="I9" s="1262"/>
      <c r="J9" s="1260" t="s">
        <v>215</v>
      </c>
      <c r="K9" s="1261"/>
      <c r="L9" s="1262"/>
      <c r="M9" s="1260" t="s">
        <v>215</v>
      </c>
      <c r="N9" s="1261"/>
      <c r="O9" s="1261"/>
      <c r="P9" s="1262"/>
      <c r="Q9" s="1234"/>
      <c r="R9" s="1235"/>
      <c r="S9" s="1235"/>
      <c r="T9" s="1236"/>
    </row>
    <row r="10" spans="2:20" ht="22.5" customHeight="1" x14ac:dyDescent="0.2">
      <c r="B10" s="530"/>
      <c r="C10" s="1240" t="s">
        <v>216</v>
      </c>
      <c r="D10" s="1241"/>
      <c r="E10" s="1241"/>
      <c r="F10" s="531"/>
      <c r="G10" s="1266"/>
      <c r="H10" s="1267"/>
      <c r="I10" s="1268"/>
      <c r="J10" s="1266"/>
      <c r="K10" s="1267"/>
      <c r="L10" s="1268"/>
      <c r="M10" s="1266"/>
      <c r="N10" s="1267"/>
      <c r="O10" s="1267"/>
      <c r="P10" s="1267"/>
      <c r="Q10" s="1234"/>
      <c r="R10" s="1235"/>
      <c r="S10" s="1235"/>
      <c r="T10" s="1236"/>
    </row>
    <row r="11" spans="2:20" ht="22.5" customHeight="1" x14ac:dyDescent="0.2">
      <c r="B11" s="530"/>
      <c r="C11" s="1240" t="s">
        <v>217</v>
      </c>
      <c r="D11" s="1241"/>
      <c r="E11" s="1241"/>
      <c r="F11" s="531"/>
      <c r="G11" s="1271"/>
      <c r="H11" s="1272"/>
      <c r="I11" s="1273"/>
      <c r="J11" s="1274"/>
      <c r="K11" s="1272"/>
      <c r="L11" s="1273"/>
      <c r="M11" s="1266"/>
      <c r="N11" s="1267"/>
      <c r="O11" s="1267"/>
      <c r="P11" s="1267"/>
      <c r="Q11" s="1234"/>
      <c r="R11" s="1235"/>
      <c r="S11" s="1235"/>
      <c r="T11" s="1236"/>
    </row>
    <row r="12" spans="2:20" ht="22.5" customHeight="1" x14ac:dyDescent="0.2">
      <c r="B12" s="530"/>
      <c r="C12" s="1240" t="s">
        <v>218</v>
      </c>
      <c r="D12" s="1241"/>
      <c r="E12" s="1241"/>
      <c r="F12" s="531"/>
      <c r="G12" s="1266"/>
      <c r="H12" s="1267"/>
      <c r="I12" s="1268"/>
      <c r="J12" s="1266"/>
      <c r="K12" s="1267"/>
      <c r="L12" s="1268"/>
      <c r="M12" s="1266"/>
      <c r="N12" s="1267"/>
      <c r="O12" s="1267"/>
      <c r="P12" s="1268"/>
      <c r="Q12" s="1234"/>
      <c r="R12" s="1235"/>
      <c r="S12" s="1235"/>
      <c r="T12" s="1236"/>
    </row>
    <row r="13" spans="2:20" ht="22.5" customHeight="1" x14ac:dyDescent="0.2">
      <c r="B13" s="530"/>
      <c r="C13" s="1240" t="s">
        <v>219</v>
      </c>
      <c r="D13" s="1241"/>
      <c r="E13" s="1241"/>
      <c r="F13" s="531"/>
      <c r="G13" s="1269" t="s">
        <v>220</v>
      </c>
      <c r="H13" s="909"/>
      <c r="I13" s="1270"/>
      <c r="J13" s="1269" t="s">
        <v>220</v>
      </c>
      <c r="K13" s="909"/>
      <c r="L13" s="1270"/>
      <c r="M13" s="1269" t="s">
        <v>220</v>
      </c>
      <c r="N13" s="909"/>
      <c r="O13" s="909"/>
      <c r="P13" s="1270"/>
      <c r="Q13" s="1237"/>
      <c r="R13" s="1238"/>
      <c r="S13" s="1238"/>
      <c r="T13" s="1239"/>
    </row>
    <row r="14" spans="2:20" ht="22.5" customHeight="1" x14ac:dyDescent="0.2">
      <c r="B14" s="532"/>
      <c r="C14" s="536"/>
      <c r="D14" s="1275" t="s">
        <v>303</v>
      </c>
      <c r="E14" s="1276"/>
      <c r="F14" s="533"/>
      <c r="G14" s="171" t="s">
        <v>221</v>
      </c>
      <c r="H14" s="171" t="s">
        <v>222</v>
      </c>
      <c r="I14" s="171" t="s">
        <v>223</v>
      </c>
      <c r="J14" s="171" t="s">
        <v>221</v>
      </c>
      <c r="K14" s="171" t="s">
        <v>222</v>
      </c>
      <c r="L14" s="171" t="s">
        <v>223</v>
      </c>
      <c r="M14" s="171" t="s">
        <v>221</v>
      </c>
      <c r="N14" s="171" t="s">
        <v>222</v>
      </c>
      <c r="O14" s="1279" t="s">
        <v>223</v>
      </c>
      <c r="P14" s="652"/>
      <c r="Q14" s="171" t="s">
        <v>221</v>
      </c>
      <c r="R14" s="652" t="s">
        <v>222</v>
      </c>
      <c r="S14" s="1280"/>
      <c r="T14" s="172" t="s">
        <v>223</v>
      </c>
    </row>
    <row r="15" spans="2:20" ht="12" customHeight="1" x14ac:dyDescent="0.2">
      <c r="B15" s="537"/>
      <c r="C15" s="538"/>
      <c r="D15" s="1277"/>
      <c r="E15" s="1277"/>
      <c r="F15" s="539"/>
      <c r="G15" s="173" t="s">
        <v>32</v>
      </c>
      <c r="H15" s="173" t="s">
        <v>32</v>
      </c>
      <c r="I15" s="173" t="s">
        <v>32</v>
      </c>
      <c r="J15" s="173" t="s">
        <v>32</v>
      </c>
      <c r="K15" s="173" t="s">
        <v>32</v>
      </c>
      <c r="L15" s="173" t="s">
        <v>32</v>
      </c>
      <c r="M15" s="173" t="s">
        <v>32</v>
      </c>
      <c r="N15" s="173" t="s">
        <v>32</v>
      </c>
      <c r="O15" s="174"/>
      <c r="P15" s="175" t="s">
        <v>32</v>
      </c>
      <c r="Q15" s="173" t="s">
        <v>32</v>
      </c>
      <c r="R15" s="176"/>
      <c r="S15" s="177" t="s">
        <v>32</v>
      </c>
      <c r="T15" s="178" t="s">
        <v>32</v>
      </c>
    </row>
    <row r="16" spans="2:20" ht="18" customHeight="1" x14ac:dyDescent="0.2">
      <c r="B16" s="534"/>
      <c r="C16" s="540"/>
      <c r="D16" s="1278"/>
      <c r="E16" s="1278"/>
      <c r="F16" s="535"/>
      <c r="G16" s="179"/>
      <c r="H16" s="179"/>
      <c r="I16" s="180">
        <f>G16+H16</f>
        <v>0</v>
      </c>
      <c r="J16" s="179"/>
      <c r="K16" s="179"/>
      <c r="L16" s="179"/>
      <c r="M16" s="179"/>
      <c r="N16" s="179"/>
      <c r="O16" s="1281"/>
      <c r="P16" s="1282"/>
      <c r="Q16" s="181"/>
      <c r="R16" s="1283"/>
      <c r="S16" s="1284"/>
      <c r="T16" s="182"/>
    </row>
    <row r="17" spans="2:20" ht="22.5" customHeight="1" x14ac:dyDescent="0.2">
      <c r="B17" s="1285" t="s">
        <v>224</v>
      </c>
      <c r="C17" s="1286"/>
      <c r="D17" s="1291" t="str">
        <f>+表紙!R21&amp;"分
の実績"</f>
        <v>前々年度分
の実績</v>
      </c>
      <c r="E17" s="1292" t="s">
        <v>293</v>
      </c>
      <c r="F17" s="1292"/>
      <c r="G17" s="183"/>
      <c r="H17" s="184"/>
      <c r="I17" s="185">
        <f>G17+H17</f>
        <v>0</v>
      </c>
      <c r="J17" s="184"/>
      <c r="K17" s="184"/>
      <c r="L17" s="185">
        <f>J17+K17</f>
        <v>0</v>
      </c>
      <c r="M17" s="184"/>
      <c r="N17" s="184"/>
      <c r="O17" s="1293">
        <f>M17+N17</f>
        <v>0</v>
      </c>
      <c r="P17" s="1294"/>
      <c r="Q17" s="186">
        <f>G17+J17+M17</f>
        <v>0</v>
      </c>
      <c r="R17" s="1295">
        <f>H17+K17+N17</f>
        <v>0</v>
      </c>
      <c r="S17" s="1296"/>
      <c r="T17" s="187">
        <f>Q17+R17</f>
        <v>0</v>
      </c>
    </row>
    <row r="18" spans="2:20" ht="22.5" customHeight="1" x14ac:dyDescent="0.2">
      <c r="B18" s="1287"/>
      <c r="C18" s="1288"/>
      <c r="D18" s="897"/>
      <c r="E18" s="1292" t="s">
        <v>294</v>
      </c>
      <c r="F18" s="1292"/>
      <c r="G18" s="184"/>
      <c r="H18" s="184"/>
      <c r="I18" s="185">
        <f>G18+H18</f>
        <v>0</v>
      </c>
      <c r="J18" s="184"/>
      <c r="K18" s="184"/>
      <c r="L18" s="188">
        <f>J18+K18</f>
        <v>0</v>
      </c>
      <c r="M18" s="184"/>
      <c r="N18" s="184"/>
      <c r="O18" s="1315">
        <f>M18+N18</f>
        <v>0</v>
      </c>
      <c r="P18" s="1316"/>
      <c r="Q18" s="186">
        <f>G18+J18+M18</f>
        <v>0</v>
      </c>
      <c r="R18" s="1310">
        <f>H18+K18+N18</f>
        <v>0</v>
      </c>
      <c r="S18" s="1311"/>
      <c r="T18" s="187">
        <f>Q18+R18</f>
        <v>0</v>
      </c>
    </row>
    <row r="19" spans="2:20" ht="12" customHeight="1" x14ac:dyDescent="0.2">
      <c r="B19" s="1287"/>
      <c r="C19" s="1288"/>
      <c r="D19" s="897"/>
      <c r="E19" s="1317" t="s">
        <v>295</v>
      </c>
      <c r="F19" s="1055"/>
      <c r="G19" s="1297">
        <f t="shared" ref="G19:N19" si="0">G17-G18</f>
        <v>0</v>
      </c>
      <c r="H19" s="1297">
        <f t="shared" si="0"/>
        <v>0</v>
      </c>
      <c r="I19" s="1297">
        <f t="shared" si="0"/>
        <v>0</v>
      </c>
      <c r="J19" s="1297">
        <f t="shared" si="0"/>
        <v>0</v>
      </c>
      <c r="K19" s="1297">
        <f t="shared" si="0"/>
        <v>0</v>
      </c>
      <c r="L19" s="1297">
        <f t="shared" si="0"/>
        <v>0</v>
      </c>
      <c r="M19" s="1297">
        <f t="shared" si="0"/>
        <v>0</v>
      </c>
      <c r="N19" s="1297">
        <f t="shared" si="0"/>
        <v>0</v>
      </c>
      <c r="O19" s="1299">
        <f>M19+N19</f>
        <v>0</v>
      </c>
      <c r="P19" s="1300"/>
      <c r="Q19" s="1297">
        <f>G19+J19+M20</f>
        <v>0</v>
      </c>
      <c r="R19" s="1299">
        <f>H19+K19+N20</f>
        <v>0</v>
      </c>
      <c r="S19" s="1303"/>
      <c r="T19" s="1313">
        <f>Q19+R19</f>
        <v>0</v>
      </c>
    </row>
    <row r="20" spans="2:20" ht="12" customHeight="1" x14ac:dyDescent="0.2">
      <c r="B20" s="1287"/>
      <c r="C20" s="1288"/>
      <c r="D20" s="899"/>
      <c r="E20" s="1318"/>
      <c r="F20" s="1319"/>
      <c r="G20" s="1320"/>
      <c r="H20" s="1298"/>
      <c r="I20" s="1298"/>
      <c r="J20" s="1298"/>
      <c r="K20" s="1298"/>
      <c r="L20" s="1298"/>
      <c r="M20" s="1298"/>
      <c r="N20" s="1298"/>
      <c r="O20" s="1301"/>
      <c r="P20" s="1302"/>
      <c r="Q20" s="1298"/>
      <c r="R20" s="1301"/>
      <c r="S20" s="1302"/>
      <c r="T20" s="1314"/>
    </row>
    <row r="21" spans="2:20" ht="24.75" customHeight="1" x14ac:dyDescent="0.2">
      <c r="B21" s="1287"/>
      <c r="C21" s="1288"/>
      <c r="D21" s="1291" t="str">
        <f>+表紙!R19&amp;"分
の実績"</f>
        <v>前年度分
の実績</v>
      </c>
      <c r="E21" s="1306" t="s">
        <v>296</v>
      </c>
      <c r="F21" s="1307"/>
      <c r="G21" s="181"/>
      <c r="H21" s="190"/>
      <c r="I21" s="190"/>
      <c r="J21" s="190"/>
      <c r="K21" s="190"/>
      <c r="L21" s="190"/>
      <c r="M21" s="190"/>
      <c r="N21" s="190"/>
      <c r="O21" s="1308"/>
      <c r="P21" s="1309"/>
      <c r="Q21" s="186">
        <f>G21+J21+M21</f>
        <v>0</v>
      </c>
      <c r="R21" s="1310">
        <f>H21+K21+N21</f>
        <v>0</v>
      </c>
      <c r="S21" s="1311"/>
      <c r="T21" s="187">
        <f>Q21+R21</f>
        <v>0</v>
      </c>
    </row>
    <row r="22" spans="2:20" ht="21.75" customHeight="1" x14ac:dyDescent="0.2">
      <c r="B22" s="1287"/>
      <c r="C22" s="1288"/>
      <c r="D22" s="1304"/>
      <c r="E22" s="1306" t="s">
        <v>297</v>
      </c>
      <c r="F22" s="1307"/>
      <c r="G22" s="181"/>
      <c r="H22" s="190"/>
      <c r="I22" s="190"/>
      <c r="J22" s="190"/>
      <c r="K22" s="190"/>
      <c r="L22" s="190"/>
      <c r="M22" s="190"/>
      <c r="N22" s="190"/>
      <c r="O22" s="1308"/>
      <c r="P22" s="1309"/>
      <c r="Q22" s="191">
        <f>G22+J22+M22</f>
        <v>0</v>
      </c>
      <c r="R22" s="1310">
        <f>H22+K22+N22</f>
        <v>0</v>
      </c>
      <c r="S22" s="1311"/>
      <c r="T22" s="192">
        <f>Q22+R22</f>
        <v>0</v>
      </c>
    </row>
    <row r="23" spans="2:20" ht="24" customHeight="1" x14ac:dyDescent="0.2">
      <c r="B23" s="1287"/>
      <c r="C23" s="1288"/>
      <c r="D23" s="1305"/>
      <c r="E23" s="1312" t="s">
        <v>298</v>
      </c>
      <c r="F23" s="1307"/>
      <c r="G23" s="180">
        <f t="shared" ref="G23:O23" si="1">G21-G22</f>
        <v>0</v>
      </c>
      <c r="H23" s="193">
        <f t="shared" si="1"/>
        <v>0</v>
      </c>
      <c r="I23" s="193">
        <f t="shared" si="1"/>
        <v>0</v>
      </c>
      <c r="J23" s="189">
        <f t="shared" si="1"/>
        <v>0</v>
      </c>
      <c r="K23" s="189">
        <f t="shared" si="1"/>
        <v>0</v>
      </c>
      <c r="L23" s="189">
        <f t="shared" si="1"/>
        <v>0</v>
      </c>
      <c r="M23" s="189">
        <f t="shared" si="1"/>
        <v>0</v>
      </c>
      <c r="N23" s="189">
        <f t="shared" si="1"/>
        <v>0</v>
      </c>
      <c r="O23" s="1321">
        <f t="shared" si="1"/>
        <v>0</v>
      </c>
      <c r="P23" s="1322"/>
      <c r="Q23" s="186">
        <f>G23+J23+M23</f>
        <v>0</v>
      </c>
      <c r="R23" s="1323">
        <f>H23+K23+N24</f>
        <v>0</v>
      </c>
      <c r="S23" s="1322"/>
      <c r="T23" s="192">
        <f>Q23+R23</f>
        <v>0</v>
      </c>
    </row>
    <row r="24" spans="2:20" ht="22.5" customHeight="1" x14ac:dyDescent="0.2">
      <c r="B24" s="1287"/>
      <c r="C24" s="1288"/>
      <c r="D24" s="1291" t="str">
        <f>+表紙!R19&amp;"
までの実績"</f>
        <v>前年度
までの実績</v>
      </c>
      <c r="E24" s="1292" t="s">
        <v>299</v>
      </c>
      <c r="F24" s="1292"/>
      <c r="G24" s="184"/>
      <c r="H24" s="184"/>
      <c r="I24" s="185">
        <f>G24+H24</f>
        <v>0</v>
      </c>
      <c r="J24" s="184"/>
      <c r="K24" s="184"/>
      <c r="L24" s="188">
        <f>J24+K24</f>
        <v>0</v>
      </c>
      <c r="M24" s="184"/>
      <c r="N24" s="184"/>
      <c r="O24" s="1315">
        <f>M24+N24</f>
        <v>0</v>
      </c>
      <c r="P24" s="1316"/>
      <c r="Q24" s="186">
        <f>G24+J24+M24</f>
        <v>0</v>
      </c>
      <c r="R24" s="1323">
        <f>H24+K24+N24</f>
        <v>0</v>
      </c>
      <c r="S24" s="1322"/>
      <c r="T24" s="192">
        <f>Q24+R24</f>
        <v>0</v>
      </c>
    </row>
    <row r="25" spans="2:20" ht="22.5" customHeight="1" x14ac:dyDescent="0.2">
      <c r="B25" s="1287"/>
      <c r="C25" s="1288"/>
      <c r="D25" s="897"/>
      <c r="E25" s="1292" t="s">
        <v>300</v>
      </c>
      <c r="F25" s="1292"/>
      <c r="G25" s="184"/>
      <c r="H25" s="184"/>
      <c r="I25" s="188">
        <f>G25+H25</f>
        <v>0</v>
      </c>
      <c r="J25" s="184"/>
      <c r="K25" s="184"/>
      <c r="L25" s="188">
        <f>J25+K25</f>
        <v>0</v>
      </c>
      <c r="M25" s="184"/>
      <c r="N25" s="184"/>
      <c r="O25" s="1331">
        <f>M25+N25</f>
        <v>0</v>
      </c>
      <c r="P25" s="1332"/>
      <c r="Q25" s="186">
        <f>G25+J25+M25</f>
        <v>0</v>
      </c>
      <c r="R25" s="1323">
        <f>H25+K25+N25</f>
        <v>0</v>
      </c>
      <c r="S25" s="1322"/>
      <c r="T25" s="192">
        <f>Q25+R25</f>
        <v>0</v>
      </c>
    </row>
    <row r="26" spans="2:20" ht="12" customHeight="1" x14ac:dyDescent="0.2">
      <c r="B26" s="1287"/>
      <c r="C26" s="1288"/>
      <c r="D26" s="897"/>
      <c r="E26" s="1317" t="s">
        <v>304</v>
      </c>
      <c r="F26" s="1055"/>
      <c r="G26" s="1297">
        <f t="shared" ref="G26:L26" si="2">G24-G25</f>
        <v>0</v>
      </c>
      <c r="H26" s="1297">
        <f t="shared" si="2"/>
        <v>0</v>
      </c>
      <c r="I26" s="1297">
        <f t="shared" si="2"/>
        <v>0</v>
      </c>
      <c r="J26" s="1297">
        <f t="shared" si="2"/>
        <v>0</v>
      </c>
      <c r="K26" s="1297">
        <f t="shared" si="2"/>
        <v>0</v>
      </c>
      <c r="L26" s="1297">
        <f t="shared" si="2"/>
        <v>0</v>
      </c>
      <c r="M26" s="1297">
        <f>M24-M25</f>
        <v>0</v>
      </c>
      <c r="N26" s="1297">
        <f>N24-N25</f>
        <v>0</v>
      </c>
      <c r="O26" s="1299">
        <f>M26+N26</f>
        <v>0</v>
      </c>
      <c r="P26" s="1300"/>
      <c r="Q26" s="1328">
        <f>G26+J26+M27</f>
        <v>0</v>
      </c>
      <c r="R26" s="1329">
        <v>0</v>
      </c>
      <c r="S26" s="1330"/>
      <c r="T26" s="1324">
        <v>0</v>
      </c>
    </row>
    <row r="27" spans="2:20" ht="12" customHeight="1" x14ac:dyDescent="0.2">
      <c r="B27" s="1289"/>
      <c r="C27" s="1290"/>
      <c r="D27" s="899"/>
      <c r="E27" s="1318"/>
      <c r="F27" s="1319"/>
      <c r="G27" s="1320"/>
      <c r="H27" s="1298"/>
      <c r="I27" s="1298"/>
      <c r="J27" s="1298"/>
      <c r="K27" s="1298"/>
      <c r="L27" s="1298"/>
      <c r="M27" s="1298"/>
      <c r="N27" s="1298"/>
      <c r="O27" s="1301"/>
      <c r="P27" s="1302"/>
      <c r="Q27" s="1298"/>
      <c r="R27" s="1301"/>
      <c r="S27" s="1302"/>
      <c r="T27" s="1314"/>
    </row>
    <row r="28" spans="2:20" ht="22.5" customHeight="1" x14ac:dyDescent="0.2">
      <c r="B28" s="534"/>
      <c r="C28" s="1325" t="s">
        <v>305</v>
      </c>
      <c r="D28" s="1247"/>
      <c r="E28" s="1247"/>
      <c r="F28" s="531"/>
      <c r="G28" s="185">
        <f>G16-G25</f>
        <v>0</v>
      </c>
      <c r="H28" s="188">
        <f>H16-H25</f>
        <v>0</v>
      </c>
      <c r="I28" s="185">
        <f>G28+H28</f>
        <v>0</v>
      </c>
      <c r="J28" s="188">
        <f>J16-J25</f>
        <v>0</v>
      </c>
      <c r="K28" s="188">
        <f>K16-K25</f>
        <v>0</v>
      </c>
      <c r="L28" s="188">
        <f>J28+K28</f>
        <v>0</v>
      </c>
      <c r="M28" s="188">
        <f>M16-M25</f>
        <v>0</v>
      </c>
      <c r="N28" s="188">
        <f>N16-N25</f>
        <v>0</v>
      </c>
      <c r="O28" s="1315">
        <f>M28+N28</f>
        <v>0</v>
      </c>
      <c r="P28" s="1316"/>
      <c r="Q28" s="180">
        <f>G28+J28+M28</f>
        <v>0</v>
      </c>
      <c r="R28" s="1326">
        <f>H28+K28+N28</f>
        <v>0</v>
      </c>
      <c r="S28" s="1327"/>
      <c r="T28" s="194">
        <f>Q28+R28</f>
        <v>0</v>
      </c>
    </row>
    <row r="29" spans="2:20" ht="13" customHeight="1" x14ac:dyDescent="0.2">
      <c r="B29" s="1333" t="s">
        <v>87</v>
      </c>
      <c r="C29" s="1334"/>
      <c r="D29" s="1334"/>
      <c r="E29" s="196" t="s">
        <v>597</v>
      </c>
      <c r="F29" s="14"/>
      <c r="G29" s="14"/>
      <c r="H29" s="14"/>
      <c r="I29" s="14"/>
      <c r="J29" s="14"/>
      <c r="K29" s="14"/>
      <c r="L29" s="14"/>
      <c r="M29" s="14"/>
      <c r="N29" s="14"/>
      <c r="O29" s="14"/>
      <c r="P29" s="542"/>
      <c r="Q29" s="1336" t="s">
        <v>344</v>
      </c>
      <c r="R29" s="1337"/>
      <c r="S29" s="1338" t="s">
        <v>225</v>
      </c>
      <c r="T29" s="1339"/>
    </row>
    <row r="30" spans="2:20" ht="13" customHeight="1" x14ac:dyDescent="0.2">
      <c r="B30" s="1335"/>
      <c r="C30" s="649"/>
      <c r="D30" s="649"/>
      <c r="E30" s="198" t="s">
        <v>226</v>
      </c>
      <c r="F30" s="14"/>
      <c r="G30" s="14"/>
      <c r="H30" s="14"/>
      <c r="I30" s="14"/>
      <c r="J30" s="14"/>
      <c r="K30" s="14"/>
      <c r="L30" s="14"/>
      <c r="M30" s="14"/>
      <c r="N30" s="14"/>
      <c r="O30" s="14"/>
      <c r="P30" s="543"/>
      <c r="Q30" s="1340" t="s">
        <v>227</v>
      </c>
      <c r="R30" s="1342"/>
      <c r="S30" s="1340"/>
      <c r="T30" s="1341"/>
    </row>
    <row r="31" spans="2:20" ht="22.5" customHeight="1" x14ac:dyDescent="0.2">
      <c r="B31" s="12"/>
      <c r="C31" s="14" t="s">
        <v>598</v>
      </c>
      <c r="D31" s="14"/>
      <c r="E31" s="14"/>
      <c r="F31" s="14"/>
      <c r="G31" s="14"/>
      <c r="H31" s="14"/>
      <c r="I31" s="14"/>
      <c r="J31" s="14"/>
      <c r="K31" s="14"/>
      <c r="L31" s="14"/>
      <c r="M31" s="14"/>
      <c r="N31" s="14"/>
      <c r="O31" s="14"/>
      <c r="P31" s="1343" t="str">
        <f>+表紙!R21&amp;"分実績"</f>
        <v>前々年度分実績</v>
      </c>
      <c r="Q31" s="1346"/>
      <c r="R31" s="1346"/>
      <c r="S31" s="1347"/>
      <c r="T31" s="1348"/>
    </row>
    <row r="32" spans="2:20" ht="22.5" customHeight="1" x14ac:dyDescent="0.2">
      <c r="B32" s="12"/>
      <c r="C32" s="14" t="s">
        <v>228</v>
      </c>
      <c r="D32" s="14"/>
      <c r="E32" s="14"/>
      <c r="F32" s="14"/>
      <c r="G32" s="14"/>
      <c r="H32" s="14"/>
      <c r="I32" s="14"/>
      <c r="J32" s="14"/>
      <c r="K32" s="14"/>
      <c r="L32" s="14"/>
      <c r="M32" s="14"/>
      <c r="N32" s="14"/>
      <c r="O32" s="14"/>
      <c r="P32" s="1344"/>
      <c r="Q32" s="1349"/>
      <c r="R32" s="1346"/>
      <c r="S32" s="1347"/>
      <c r="T32" s="1348"/>
    </row>
    <row r="33" spans="2:20" ht="22.5" customHeight="1" x14ac:dyDescent="0.2">
      <c r="B33" s="12"/>
      <c r="C33" s="14" t="s">
        <v>229</v>
      </c>
      <c r="D33" s="14"/>
      <c r="E33" s="14"/>
      <c r="F33" s="14"/>
      <c r="G33" s="14"/>
      <c r="H33" s="14"/>
      <c r="I33" s="14"/>
      <c r="J33" s="14"/>
      <c r="K33" s="14"/>
      <c r="L33" s="14"/>
      <c r="M33" s="14"/>
      <c r="N33" s="14"/>
      <c r="O33" s="14"/>
      <c r="P33" s="1345"/>
      <c r="Q33" s="1350"/>
      <c r="R33" s="1350"/>
      <c r="S33" s="1347"/>
      <c r="T33" s="1348"/>
    </row>
    <row r="34" spans="2:20" ht="22.5" customHeight="1" x14ac:dyDescent="0.2">
      <c r="B34" s="12"/>
      <c r="C34" s="14" t="s">
        <v>230</v>
      </c>
      <c r="D34" s="14"/>
      <c r="E34" s="14"/>
      <c r="F34" s="14"/>
      <c r="G34" s="14"/>
      <c r="H34" s="14"/>
      <c r="I34" s="14"/>
      <c r="J34" s="14"/>
      <c r="K34" s="14"/>
      <c r="L34" s="14"/>
      <c r="M34" s="14"/>
      <c r="N34" s="14"/>
      <c r="O34" s="14"/>
      <c r="P34" s="1343" t="str">
        <f>+表紙!R19&amp;"分実績"</f>
        <v>前年度分実績</v>
      </c>
      <c r="Q34" s="1350"/>
      <c r="R34" s="1350"/>
      <c r="S34" s="1347"/>
      <c r="T34" s="1348"/>
    </row>
    <row r="35" spans="2:20" ht="22.5" customHeight="1" x14ac:dyDescent="0.2">
      <c r="B35" s="12"/>
      <c r="C35" s="14" t="str">
        <f>+"○　"&amp;表紙!R21&amp;"・"&amp;表紙!R19&amp;"の実績は適当か"</f>
        <v>○　前々年度・前年度の実績は適当か</v>
      </c>
      <c r="D35" s="14"/>
      <c r="E35" s="14"/>
      <c r="F35" s="14"/>
      <c r="G35" s="14"/>
      <c r="H35" s="14"/>
      <c r="I35" s="14"/>
      <c r="J35" s="14"/>
      <c r="K35" s="14"/>
      <c r="L35" s="14"/>
      <c r="M35" s="14"/>
      <c r="N35" s="14"/>
      <c r="O35" s="14"/>
      <c r="P35" s="1344"/>
      <c r="Q35" s="1350"/>
      <c r="R35" s="1350"/>
      <c r="S35" s="1347"/>
      <c r="T35" s="1348"/>
    </row>
    <row r="36" spans="2:20" ht="22.5" customHeight="1" x14ac:dyDescent="0.2">
      <c r="B36" s="12"/>
      <c r="C36" s="14"/>
      <c r="D36" s="14"/>
      <c r="E36" s="14"/>
      <c r="F36" s="14"/>
      <c r="G36" s="14"/>
      <c r="H36" s="14"/>
      <c r="I36" s="14"/>
      <c r="J36" s="14"/>
      <c r="K36" s="14"/>
      <c r="L36" s="14"/>
      <c r="M36" s="14"/>
      <c r="N36" s="14"/>
      <c r="O36" s="14"/>
      <c r="P36" s="1345"/>
      <c r="Q36" s="1350"/>
      <c r="R36" s="1350"/>
      <c r="S36" s="1347"/>
      <c r="T36" s="1348"/>
    </row>
    <row r="37" spans="2:20" ht="22.5" customHeight="1" x14ac:dyDescent="0.2">
      <c r="B37" s="32"/>
      <c r="C37" s="9"/>
      <c r="D37" s="9"/>
      <c r="E37" s="9"/>
      <c r="F37" s="9"/>
      <c r="G37" s="9"/>
      <c r="H37" s="9"/>
      <c r="I37" s="9"/>
      <c r="J37" s="9"/>
      <c r="K37" s="9"/>
      <c r="L37" s="9"/>
      <c r="M37" s="9"/>
      <c r="N37" s="9"/>
      <c r="O37" s="9"/>
      <c r="P37" s="544"/>
      <c r="Q37" s="1351" t="s">
        <v>223</v>
      </c>
      <c r="R37" s="1351"/>
      <c r="S37" s="1352">
        <f>SUM(S31:T36)</f>
        <v>0</v>
      </c>
      <c r="T37" s="1353"/>
    </row>
    <row r="38" spans="2:20" ht="16.5" customHeight="1" x14ac:dyDescent="0.2">
      <c r="B38" s="34" t="s">
        <v>599</v>
      </c>
    </row>
    <row r="39" spans="2:20" ht="16.5" customHeight="1" x14ac:dyDescent="0.2">
      <c r="B39" s="60" t="str">
        <f>+"　　　２　"&amp;表紙!R19&amp;"に一般検査を実施した法人・施設は、"&amp;表紙!R21&amp;"分の作成は不要であること。"</f>
        <v>　　　２　前年度に一般検査を実施した法人・施設は、前々年度分の作成は不要であること。</v>
      </c>
    </row>
    <row r="40" spans="2:20" ht="16.5" customHeight="1" x14ac:dyDescent="0.2"/>
    <row r="41" spans="2:20" ht="16.5" customHeight="1" x14ac:dyDescent="0.2"/>
    <row r="42" spans="2:20" ht="16.5" customHeight="1" x14ac:dyDescent="0.2"/>
    <row r="43" spans="2:20" ht="16.5" customHeight="1" x14ac:dyDescent="0.2"/>
    <row r="44" spans="2:20" ht="16.5" customHeight="1" x14ac:dyDescent="0.2"/>
    <row r="45" spans="2:20" ht="16.5" customHeight="1" x14ac:dyDescent="0.2"/>
    <row r="46" spans="2:20" ht="16.5" customHeight="1" x14ac:dyDescent="0.2"/>
    <row r="47" spans="2:20" ht="16.5" customHeight="1" x14ac:dyDescent="0.2"/>
    <row r="48" spans="2:20"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sheetData>
  <mergeCells count="117">
    <mergeCell ref="Q37:R37"/>
    <mergeCell ref="S37:T37"/>
    <mergeCell ref="S33:T33"/>
    <mergeCell ref="P34:P36"/>
    <mergeCell ref="Q34:R34"/>
    <mergeCell ref="S34:T34"/>
    <mergeCell ref="Q35:R35"/>
    <mergeCell ref="S35:T35"/>
    <mergeCell ref="Q36:R36"/>
    <mergeCell ref="S36:T36"/>
    <mergeCell ref="B29:D30"/>
    <mergeCell ref="Q29:R29"/>
    <mergeCell ref="S29:T30"/>
    <mergeCell ref="Q30:R30"/>
    <mergeCell ref="P31:P33"/>
    <mergeCell ref="Q31:R31"/>
    <mergeCell ref="S31:T31"/>
    <mergeCell ref="Q32:R32"/>
    <mergeCell ref="S32:T32"/>
    <mergeCell ref="Q33:R33"/>
    <mergeCell ref="O23:P23"/>
    <mergeCell ref="R23:S23"/>
    <mergeCell ref="T26:T27"/>
    <mergeCell ref="C28:E28"/>
    <mergeCell ref="O28:P28"/>
    <mergeCell ref="R28:S28"/>
    <mergeCell ref="I26:I27"/>
    <mergeCell ref="J26:J27"/>
    <mergeCell ref="K26:K27"/>
    <mergeCell ref="D24:D27"/>
    <mergeCell ref="E24:F24"/>
    <mergeCell ref="O24:P24"/>
    <mergeCell ref="Q26:Q27"/>
    <mergeCell ref="R26:S27"/>
    <mergeCell ref="R24:S24"/>
    <mergeCell ref="E25:F25"/>
    <mergeCell ref="O25:P25"/>
    <mergeCell ref="R25:S25"/>
    <mergeCell ref="E26:F27"/>
    <mergeCell ref="G26:G27"/>
    <mergeCell ref="H26:H27"/>
    <mergeCell ref="L26:L27"/>
    <mergeCell ref="M26:M27"/>
    <mergeCell ref="N26:N27"/>
    <mergeCell ref="T19:T20"/>
    <mergeCell ref="E18:F18"/>
    <mergeCell ref="O18:P18"/>
    <mergeCell ref="R18:S18"/>
    <mergeCell ref="E19:F20"/>
    <mergeCell ref="G19:G20"/>
    <mergeCell ref="H19:H20"/>
    <mergeCell ref="I19:I20"/>
    <mergeCell ref="J19:J20"/>
    <mergeCell ref="K19:K20"/>
    <mergeCell ref="L19:L20"/>
    <mergeCell ref="D14:E16"/>
    <mergeCell ref="O14:P14"/>
    <mergeCell ref="R14:S14"/>
    <mergeCell ref="O16:P16"/>
    <mergeCell ref="R16:S16"/>
    <mergeCell ref="B17:C27"/>
    <mergeCell ref="D17:D20"/>
    <mergeCell ref="E17:F17"/>
    <mergeCell ref="O17:P17"/>
    <mergeCell ref="R17:S17"/>
    <mergeCell ref="M19:M20"/>
    <mergeCell ref="N19:N20"/>
    <mergeCell ref="O19:P20"/>
    <mergeCell ref="Q19:Q20"/>
    <mergeCell ref="R19:S20"/>
    <mergeCell ref="D21:D23"/>
    <mergeCell ref="E21:F21"/>
    <mergeCell ref="O21:P21"/>
    <mergeCell ref="O26:P27"/>
    <mergeCell ref="R21:S21"/>
    <mergeCell ref="E22:F22"/>
    <mergeCell ref="O22:P22"/>
    <mergeCell ref="R22:S22"/>
    <mergeCell ref="E23:F23"/>
    <mergeCell ref="J12:L12"/>
    <mergeCell ref="M12:P12"/>
    <mergeCell ref="C13:E13"/>
    <mergeCell ref="G13:I13"/>
    <mergeCell ref="J13:L13"/>
    <mergeCell ref="M13:P13"/>
    <mergeCell ref="C10:E10"/>
    <mergeCell ref="G10:I10"/>
    <mergeCell ref="J10:L10"/>
    <mergeCell ref="M10:P10"/>
    <mergeCell ref="C11:E11"/>
    <mergeCell ref="G11:I11"/>
    <mergeCell ref="J11:L11"/>
    <mergeCell ref="M11:P11"/>
    <mergeCell ref="Q6:T13"/>
    <mergeCell ref="C7:E7"/>
    <mergeCell ref="G7:I7"/>
    <mergeCell ref="J7:L7"/>
    <mergeCell ref="M7:P7"/>
    <mergeCell ref="C8:E9"/>
    <mergeCell ref="R4:T4"/>
    <mergeCell ref="C5:E5"/>
    <mergeCell ref="G5:I5"/>
    <mergeCell ref="J5:L5"/>
    <mergeCell ref="M5:P5"/>
    <mergeCell ref="Q5:T5"/>
    <mergeCell ref="G8:I8"/>
    <mergeCell ref="J8:L8"/>
    <mergeCell ref="M8:P8"/>
    <mergeCell ref="G9:I9"/>
    <mergeCell ref="J9:L9"/>
    <mergeCell ref="M9:P9"/>
    <mergeCell ref="C6:E6"/>
    <mergeCell ref="G6:I6"/>
    <mergeCell ref="J6:L6"/>
    <mergeCell ref="M6:P6"/>
    <mergeCell ref="C12:E12"/>
    <mergeCell ref="G12:I12"/>
  </mergeCells>
  <phoneticPr fontId="13"/>
  <dataValidations count="1">
    <dataValidation type="list" allowBlank="1" showInputMessage="1" showErrorMessage="1" sqref="G3 G13 J13 M13" xr:uid="{00000000-0002-0000-0E00-000000000000}">
      <formula1>"有　・　無,有,無"</formula1>
    </dataValidation>
  </dataValidations>
  <printOptions horizontalCentered="1" verticalCentered="1"/>
  <pageMargins left="0.70866141732283472" right="0.70866141732283472" top="0.74803149606299213" bottom="0.74803149606299213" header="0.31496062992125984" footer="0.31496062992125984"/>
  <pageSetup paperSize="9" scale="67" orientation="landscape" blackAndWhite="1" r:id="rId1"/>
  <headerFooter>
    <oddFooter xml:space="preserve">&amp;C- 13 -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T56"/>
  <sheetViews>
    <sheetView showWhiteSpace="0" zoomScale="85" zoomScaleNormal="85" workbookViewId="0">
      <selection activeCell="B1" sqref="B1"/>
    </sheetView>
  </sheetViews>
  <sheetFormatPr defaultColWidth="10.296875" defaultRowHeight="12" x14ac:dyDescent="0.2"/>
  <cols>
    <col min="1" max="1" width="3.69921875" style="8" customWidth="1"/>
    <col min="2" max="2" width="2.09765625" style="8" customWidth="1"/>
    <col min="3" max="3" width="3" style="8" customWidth="1"/>
    <col min="4" max="4" width="15.59765625" style="8" customWidth="1"/>
    <col min="5" max="5" width="12.09765625" style="8" customWidth="1"/>
    <col min="6" max="6" width="2.09765625" style="8" customWidth="1"/>
    <col min="7" max="14" width="13.296875" style="8" customWidth="1"/>
    <col min="15" max="15" width="10.296875" style="8" customWidth="1"/>
    <col min="16" max="16" width="3.69921875" style="8" customWidth="1"/>
    <col min="17" max="17" width="13.296875" style="8" customWidth="1"/>
    <col min="18" max="18" width="9.296875" style="8" customWidth="1"/>
    <col min="19" max="19" width="4.69921875" style="8" customWidth="1"/>
    <col min="20" max="20" width="13.296875" style="8" customWidth="1"/>
    <col min="21" max="16384" width="10.296875" style="8"/>
  </cols>
  <sheetData>
    <row r="1" spans="2:20" ht="16.5" customHeight="1" x14ac:dyDescent="0.2">
      <c r="B1" s="515" t="str">
        <f>+"１５－２　市中銀行等からの借入金及び償還実績状況（"&amp;表紙!R21&amp;"～"&amp;表紙!R19&amp;"）～単年度借入金を含む～"</f>
        <v>１５－２　市中銀行等からの借入金及び償還実績状況（前々年度～前年度）～単年度借入金を含む～</v>
      </c>
      <c r="C1" s="7"/>
      <c r="D1" s="7"/>
      <c r="E1" s="7"/>
      <c r="F1" s="7"/>
      <c r="G1" s="7"/>
      <c r="H1" s="7"/>
      <c r="I1" s="7"/>
      <c r="J1" s="7"/>
      <c r="K1" s="166"/>
    </row>
    <row r="2" spans="2:20" ht="16.5" customHeight="1" x14ac:dyDescent="0.2">
      <c r="B2" s="7"/>
      <c r="C2" s="7"/>
      <c r="D2" s="7"/>
      <c r="E2" s="7"/>
      <c r="F2" s="7"/>
      <c r="G2" s="7"/>
      <c r="H2" s="7"/>
      <c r="I2" s="7"/>
      <c r="J2" s="7"/>
      <c r="K2" s="166"/>
    </row>
    <row r="3" spans="2:20" ht="22.5" customHeight="1" x14ac:dyDescent="0.2">
      <c r="B3" s="525"/>
      <c r="C3" s="526" t="s">
        <v>209</v>
      </c>
      <c r="D3" s="526"/>
      <c r="E3" s="526"/>
      <c r="F3" s="527"/>
      <c r="G3" s="541" t="s">
        <v>220</v>
      </c>
    </row>
    <row r="4" spans="2:20" ht="16.5" customHeight="1" x14ac:dyDescent="0.2">
      <c r="R4" s="1248" t="str">
        <f>+表紙!Q20&amp;"3月31日現在"</f>
        <v>＿＿年3月31日現在</v>
      </c>
      <c r="S4" s="1248"/>
      <c r="T4" s="1248"/>
    </row>
    <row r="5" spans="2:20" ht="22.5" customHeight="1" x14ac:dyDescent="0.2">
      <c r="B5" s="528"/>
      <c r="C5" s="1249" t="s">
        <v>210</v>
      </c>
      <c r="D5" s="1250"/>
      <c r="E5" s="1250"/>
      <c r="F5" s="529"/>
      <c r="G5" s="1251"/>
      <c r="H5" s="1252"/>
      <c r="I5" s="1253"/>
      <c r="J5" s="1251"/>
      <c r="K5" s="1252"/>
      <c r="L5" s="1253"/>
      <c r="M5" s="1251"/>
      <c r="N5" s="1252"/>
      <c r="O5" s="1252"/>
      <c r="P5" s="1253"/>
      <c r="Q5" s="1254" t="s">
        <v>211</v>
      </c>
      <c r="R5" s="1255"/>
      <c r="S5" s="1255"/>
      <c r="T5" s="1256"/>
    </row>
    <row r="6" spans="2:20" ht="22.5" customHeight="1" x14ac:dyDescent="0.2">
      <c r="B6" s="530"/>
      <c r="C6" s="1240" t="s">
        <v>212</v>
      </c>
      <c r="D6" s="1241"/>
      <c r="E6" s="1241"/>
      <c r="F6" s="531"/>
      <c r="G6" s="1263" t="s">
        <v>107</v>
      </c>
      <c r="H6" s="1264"/>
      <c r="I6" s="1265"/>
      <c r="J6" s="1263" t="s">
        <v>107</v>
      </c>
      <c r="K6" s="1264"/>
      <c r="L6" s="1265"/>
      <c r="M6" s="1263" t="s">
        <v>107</v>
      </c>
      <c r="N6" s="1264"/>
      <c r="O6" s="1264"/>
      <c r="P6" s="1264"/>
      <c r="Q6" s="1231"/>
      <c r="R6" s="1232"/>
      <c r="S6" s="1232"/>
      <c r="T6" s="1233"/>
    </row>
    <row r="7" spans="2:20" ht="22.5" customHeight="1" x14ac:dyDescent="0.2">
      <c r="B7" s="530"/>
      <c r="C7" s="1240" t="s">
        <v>213</v>
      </c>
      <c r="D7" s="1241"/>
      <c r="E7" s="1241"/>
      <c r="F7" s="531"/>
      <c r="G7" s="1242" t="s">
        <v>301</v>
      </c>
      <c r="H7" s="1243"/>
      <c r="I7" s="1244"/>
      <c r="J7" s="1242" t="s">
        <v>301</v>
      </c>
      <c r="K7" s="1243"/>
      <c r="L7" s="1244"/>
      <c r="M7" s="1242" t="s">
        <v>301</v>
      </c>
      <c r="N7" s="1243"/>
      <c r="O7" s="1243"/>
      <c r="P7" s="1244"/>
      <c r="Q7" s="1234"/>
      <c r="R7" s="1235"/>
      <c r="S7" s="1235"/>
      <c r="T7" s="1236"/>
    </row>
    <row r="8" spans="2:20" ht="22.5" customHeight="1" x14ac:dyDescent="0.2">
      <c r="B8" s="532"/>
      <c r="C8" s="1245" t="s">
        <v>214</v>
      </c>
      <c r="D8" s="1246"/>
      <c r="E8" s="1246"/>
      <c r="F8" s="533"/>
      <c r="G8" s="1257" t="s">
        <v>302</v>
      </c>
      <c r="H8" s="1258"/>
      <c r="I8" s="1259"/>
      <c r="J8" s="1257" t="s">
        <v>302</v>
      </c>
      <c r="K8" s="1258"/>
      <c r="L8" s="1259"/>
      <c r="M8" s="1257" t="s">
        <v>302</v>
      </c>
      <c r="N8" s="1258"/>
      <c r="O8" s="1258"/>
      <c r="P8" s="1258"/>
      <c r="Q8" s="1234"/>
      <c r="R8" s="1235"/>
      <c r="S8" s="1235"/>
      <c r="T8" s="1236"/>
    </row>
    <row r="9" spans="2:20" ht="22.5" customHeight="1" x14ac:dyDescent="0.2">
      <c r="B9" s="534"/>
      <c r="C9" s="1247"/>
      <c r="D9" s="1247"/>
      <c r="E9" s="1247"/>
      <c r="F9" s="535"/>
      <c r="G9" s="1260" t="s">
        <v>215</v>
      </c>
      <c r="H9" s="1261"/>
      <c r="I9" s="1262"/>
      <c r="J9" s="1260" t="s">
        <v>215</v>
      </c>
      <c r="K9" s="1261"/>
      <c r="L9" s="1262"/>
      <c r="M9" s="1260" t="s">
        <v>215</v>
      </c>
      <c r="N9" s="1261"/>
      <c r="O9" s="1261"/>
      <c r="P9" s="1262"/>
      <c r="Q9" s="1234"/>
      <c r="R9" s="1235"/>
      <c r="S9" s="1235"/>
      <c r="T9" s="1236"/>
    </row>
    <row r="10" spans="2:20" ht="22.5" customHeight="1" x14ac:dyDescent="0.2">
      <c r="B10" s="530"/>
      <c r="C10" s="1240" t="s">
        <v>216</v>
      </c>
      <c r="D10" s="1241"/>
      <c r="E10" s="1241"/>
      <c r="F10" s="531"/>
      <c r="G10" s="1266"/>
      <c r="H10" s="1267"/>
      <c r="I10" s="1268"/>
      <c r="J10" s="1266"/>
      <c r="K10" s="1267"/>
      <c r="L10" s="1268"/>
      <c r="M10" s="1266"/>
      <c r="N10" s="1267"/>
      <c r="O10" s="1267"/>
      <c r="P10" s="1267"/>
      <c r="Q10" s="1234"/>
      <c r="R10" s="1235"/>
      <c r="S10" s="1235"/>
      <c r="T10" s="1236"/>
    </row>
    <row r="11" spans="2:20" ht="22.5" customHeight="1" x14ac:dyDescent="0.2">
      <c r="B11" s="530"/>
      <c r="C11" s="1240" t="s">
        <v>217</v>
      </c>
      <c r="D11" s="1241"/>
      <c r="E11" s="1241"/>
      <c r="F11" s="531"/>
      <c r="G11" s="1271"/>
      <c r="H11" s="1272"/>
      <c r="I11" s="1273"/>
      <c r="J11" s="1274"/>
      <c r="K11" s="1272"/>
      <c r="L11" s="1273"/>
      <c r="M11" s="1266"/>
      <c r="N11" s="1267"/>
      <c r="O11" s="1267"/>
      <c r="P11" s="1267"/>
      <c r="Q11" s="1234"/>
      <c r="R11" s="1235"/>
      <c r="S11" s="1235"/>
      <c r="T11" s="1236"/>
    </row>
    <row r="12" spans="2:20" ht="22.5" customHeight="1" x14ac:dyDescent="0.2">
      <c r="B12" s="530"/>
      <c r="C12" s="1240" t="s">
        <v>218</v>
      </c>
      <c r="D12" s="1241"/>
      <c r="E12" s="1241"/>
      <c r="F12" s="531"/>
      <c r="G12" s="1266"/>
      <c r="H12" s="1267"/>
      <c r="I12" s="1268"/>
      <c r="J12" s="1266"/>
      <c r="K12" s="1267"/>
      <c r="L12" s="1268"/>
      <c r="M12" s="1266"/>
      <c r="N12" s="1267"/>
      <c r="O12" s="1267"/>
      <c r="P12" s="1268"/>
      <c r="Q12" s="1234"/>
      <c r="R12" s="1235"/>
      <c r="S12" s="1235"/>
      <c r="T12" s="1236"/>
    </row>
    <row r="13" spans="2:20" ht="22.5" customHeight="1" x14ac:dyDescent="0.2">
      <c r="B13" s="530"/>
      <c r="C13" s="1240" t="s">
        <v>219</v>
      </c>
      <c r="D13" s="1241"/>
      <c r="E13" s="1241"/>
      <c r="F13" s="531"/>
      <c r="G13" s="1269" t="s">
        <v>220</v>
      </c>
      <c r="H13" s="909"/>
      <c r="I13" s="1270"/>
      <c r="J13" s="1269" t="s">
        <v>220</v>
      </c>
      <c r="K13" s="909"/>
      <c r="L13" s="1270"/>
      <c r="M13" s="1269" t="s">
        <v>220</v>
      </c>
      <c r="N13" s="909"/>
      <c r="O13" s="909"/>
      <c r="P13" s="1270"/>
      <c r="Q13" s="1237"/>
      <c r="R13" s="1238"/>
      <c r="S13" s="1238"/>
      <c r="T13" s="1239"/>
    </row>
    <row r="14" spans="2:20" ht="22.5" customHeight="1" x14ac:dyDescent="0.2">
      <c r="B14" s="532"/>
      <c r="C14" s="536"/>
      <c r="D14" s="1275" t="s">
        <v>303</v>
      </c>
      <c r="E14" s="1276"/>
      <c r="F14" s="533"/>
      <c r="G14" s="171" t="s">
        <v>221</v>
      </c>
      <c r="H14" s="171" t="s">
        <v>222</v>
      </c>
      <c r="I14" s="171" t="s">
        <v>223</v>
      </c>
      <c r="J14" s="171" t="s">
        <v>221</v>
      </c>
      <c r="K14" s="171" t="s">
        <v>222</v>
      </c>
      <c r="L14" s="171" t="s">
        <v>223</v>
      </c>
      <c r="M14" s="171" t="s">
        <v>221</v>
      </c>
      <c r="N14" s="171" t="s">
        <v>222</v>
      </c>
      <c r="O14" s="1279" t="s">
        <v>223</v>
      </c>
      <c r="P14" s="652"/>
      <c r="Q14" s="171" t="s">
        <v>221</v>
      </c>
      <c r="R14" s="652" t="s">
        <v>222</v>
      </c>
      <c r="S14" s="1280"/>
      <c r="T14" s="172" t="s">
        <v>223</v>
      </c>
    </row>
    <row r="15" spans="2:20" ht="12" customHeight="1" x14ac:dyDescent="0.2">
      <c r="B15" s="537"/>
      <c r="C15" s="538"/>
      <c r="D15" s="1277"/>
      <c r="E15" s="1277"/>
      <c r="F15" s="539"/>
      <c r="G15" s="173" t="s">
        <v>32</v>
      </c>
      <c r="H15" s="173" t="s">
        <v>32</v>
      </c>
      <c r="I15" s="173" t="s">
        <v>32</v>
      </c>
      <c r="J15" s="173" t="s">
        <v>32</v>
      </c>
      <c r="K15" s="173" t="s">
        <v>32</v>
      </c>
      <c r="L15" s="173" t="s">
        <v>32</v>
      </c>
      <c r="M15" s="173" t="s">
        <v>32</v>
      </c>
      <c r="N15" s="173" t="s">
        <v>32</v>
      </c>
      <c r="O15" s="174"/>
      <c r="P15" s="175" t="s">
        <v>32</v>
      </c>
      <c r="Q15" s="173" t="s">
        <v>32</v>
      </c>
      <c r="R15" s="176"/>
      <c r="S15" s="177" t="s">
        <v>32</v>
      </c>
      <c r="T15" s="178" t="s">
        <v>32</v>
      </c>
    </row>
    <row r="16" spans="2:20" ht="18" customHeight="1" x14ac:dyDescent="0.2">
      <c r="B16" s="534"/>
      <c r="C16" s="540"/>
      <c r="D16" s="1278"/>
      <c r="E16" s="1278"/>
      <c r="F16" s="535"/>
      <c r="G16" s="179"/>
      <c r="H16" s="179"/>
      <c r="I16" s="179">
        <f>G16+H16</f>
        <v>0</v>
      </c>
      <c r="J16" s="179"/>
      <c r="K16" s="179"/>
      <c r="L16" s="179"/>
      <c r="M16" s="179"/>
      <c r="N16" s="179"/>
      <c r="O16" s="1281"/>
      <c r="P16" s="1282"/>
      <c r="Q16" s="181"/>
      <c r="R16" s="1283"/>
      <c r="S16" s="1284"/>
      <c r="T16" s="182"/>
    </row>
    <row r="17" spans="2:20" ht="22.5" customHeight="1" x14ac:dyDescent="0.2">
      <c r="B17" s="1285" t="s">
        <v>224</v>
      </c>
      <c r="C17" s="1286"/>
      <c r="D17" s="1291" t="str">
        <f>+表紙!R21&amp;"分
の実績"</f>
        <v>前々年度分
の実績</v>
      </c>
      <c r="E17" s="1292" t="s">
        <v>293</v>
      </c>
      <c r="F17" s="1292"/>
      <c r="G17" s="184"/>
      <c r="H17" s="184"/>
      <c r="I17" s="184">
        <f>G17+H17</f>
        <v>0</v>
      </c>
      <c r="J17" s="184"/>
      <c r="K17" s="184"/>
      <c r="L17" s="184">
        <f>J17+K17</f>
        <v>0</v>
      </c>
      <c r="M17" s="184"/>
      <c r="N17" s="184"/>
      <c r="O17" s="1358">
        <f>M17+N17</f>
        <v>0</v>
      </c>
      <c r="P17" s="1359"/>
      <c r="Q17" s="199">
        <f>G17+J17+M17</f>
        <v>0</v>
      </c>
      <c r="R17" s="1362">
        <f>H17+K17+N17</f>
        <v>0</v>
      </c>
      <c r="S17" s="1363"/>
      <c r="T17" s="200">
        <f>Q17+R17</f>
        <v>0</v>
      </c>
    </row>
    <row r="18" spans="2:20" ht="22.5" customHeight="1" x14ac:dyDescent="0.2">
      <c r="B18" s="1287"/>
      <c r="C18" s="1288"/>
      <c r="D18" s="897"/>
      <c r="E18" s="1292" t="s">
        <v>294</v>
      </c>
      <c r="F18" s="1292"/>
      <c r="G18" s="184"/>
      <c r="H18" s="184"/>
      <c r="I18" s="184">
        <f>G18+H18</f>
        <v>0</v>
      </c>
      <c r="J18" s="184"/>
      <c r="K18" s="184"/>
      <c r="L18" s="184">
        <f>J18+K18</f>
        <v>0</v>
      </c>
      <c r="M18" s="184"/>
      <c r="N18" s="184"/>
      <c r="O18" s="1358">
        <f>M18+N18</f>
        <v>0</v>
      </c>
      <c r="P18" s="1359"/>
      <c r="Q18" s="199">
        <f>G18+J18+M18</f>
        <v>0</v>
      </c>
      <c r="R18" s="1362">
        <f>H18+K18+N18</f>
        <v>0</v>
      </c>
      <c r="S18" s="1363"/>
      <c r="T18" s="200">
        <f>Q18+R18</f>
        <v>0</v>
      </c>
    </row>
    <row r="19" spans="2:20" ht="12" customHeight="1" x14ac:dyDescent="0.2">
      <c r="B19" s="1287"/>
      <c r="C19" s="1288"/>
      <c r="D19" s="897"/>
      <c r="E19" s="1317" t="s">
        <v>295</v>
      </c>
      <c r="F19" s="1055"/>
      <c r="G19" s="1360">
        <f t="shared" ref="G19:N19" si="0">G17-G18</f>
        <v>0</v>
      </c>
      <c r="H19" s="1360">
        <f t="shared" si="0"/>
        <v>0</v>
      </c>
      <c r="I19" s="1360">
        <f t="shared" si="0"/>
        <v>0</v>
      </c>
      <c r="J19" s="1360">
        <f t="shared" si="0"/>
        <v>0</v>
      </c>
      <c r="K19" s="1360">
        <f t="shared" si="0"/>
        <v>0</v>
      </c>
      <c r="L19" s="1360">
        <f t="shared" si="0"/>
        <v>0</v>
      </c>
      <c r="M19" s="1360">
        <f t="shared" si="0"/>
        <v>0</v>
      </c>
      <c r="N19" s="1360">
        <f t="shared" si="0"/>
        <v>0</v>
      </c>
      <c r="O19" s="1364">
        <f>M19+N19</f>
        <v>0</v>
      </c>
      <c r="P19" s="1365"/>
      <c r="Q19" s="1360">
        <f>G19+J19+M20</f>
        <v>0</v>
      </c>
      <c r="R19" s="1364">
        <f>H19+K19+N20</f>
        <v>0</v>
      </c>
      <c r="S19" s="1375"/>
      <c r="T19" s="1374">
        <f>Q19+R19</f>
        <v>0</v>
      </c>
    </row>
    <row r="20" spans="2:20" ht="12" customHeight="1" x14ac:dyDescent="0.2">
      <c r="B20" s="1287"/>
      <c r="C20" s="1288"/>
      <c r="D20" s="899"/>
      <c r="E20" s="1318"/>
      <c r="F20" s="1319"/>
      <c r="G20" s="1373"/>
      <c r="H20" s="1361"/>
      <c r="I20" s="1361"/>
      <c r="J20" s="1361"/>
      <c r="K20" s="1361"/>
      <c r="L20" s="1361"/>
      <c r="M20" s="1361"/>
      <c r="N20" s="1361"/>
      <c r="O20" s="1366"/>
      <c r="P20" s="1367"/>
      <c r="Q20" s="1361"/>
      <c r="R20" s="1366"/>
      <c r="S20" s="1367"/>
      <c r="T20" s="1357"/>
    </row>
    <row r="21" spans="2:20" ht="24.75" customHeight="1" x14ac:dyDescent="0.2">
      <c r="B21" s="1287"/>
      <c r="C21" s="1288"/>
      <c r="D21" s="1291" t="str">
        <f>+表紙!R19&amp;"分
の実績"</f>
        <v>前年度分
の実績</v>
      </c>
      <c r="E21" s="1306" t="s">
        <v>296</v>
      </c>
      <c r="F21" s="1307"/>
      <c r="G21" s="181"/>
      <c r="H21" s="190"/>
      <c r="I21" s="190"/>
      <c r="J21" s="190"/>
      <c r="K21" s="190"/>
      <c r="L21" s="190"/>
      <c r="M21" s="190"/>
      <c r="N21" s="190"/>
      <c r="O21" s="201"/>
      <c r="P21" s="202"/>
      <c r="Q21" s="199">
        <f>G21+J21+M21</f>
        <v>0</v>
      </c>
      <c r="R21" s="1362">
        <f>H21+K21+N21</f>
        <v>0</v>
      </c>
      <c r="S21" s="1363"/>
      <c r="T21" s="200">
        <f>Q21+R21</f>
        <v>0</v>
      </c>
    </row>
    <row r="22" spans="2:20" ht="21.75" customHeight="1" x14ac:dyDescent="0.2">
      <c r="B22" s="1287"/>
      <c r="C22" s="1288"/>
      <c r="D22" s="1304"/>
      <c r="E22" s="1306" t="s">
        <v>297</v>
      </c>
      <c r="F22" s="1307"/>
      <c r="G22" s="181"/>
      <c r="H22" s="190"/>
      <c r="I22" s="190"/>
      <c r="J22" s="190"/>
      <c r="K22" s="190"/>
      <c r="L22" s="190"/>
      <c r="M22" s="190"/>
      <c r="N22" s="190"/>
      <c r="O22" s="201"/>
      <c r="P22" s="202"/>
      <c r="Q22" s="199">
        <f>G22+J22+M22</f>
        <v>0</v>
      </c>
      <c r="R22" s="1362">
        <f>H22+K22+N22</f>
        <v>0</v>
      </c>
      <c r="S22" s="1363"/>
      <c r="T22" s="200">
        <f>Q22+R22</f>
        <v>0</v>
      </c>
    </row>
    <row r="23" spans="2:20" ht="24" customHeight="1" x14ac:dyDescent="0.2">
      <c r="B23" s="1287"/>
      <c r="C23" s="1288"/>
      <c r="D23" s="1305"/>
      <c r="E23" s="1312" t="s">
        <v>298</v>
      </c>
      <c r="F23" s="1307"/>
      <c r="G23" s="181">
        <f t="shared" ref="G23:O23" si="1">G21-G22</f>
        <v>0</v>
      </c>
      <c r="H23" s="181">
        <f t="shared" si="1"/>
        <v>0</v>
      </c>
      <c r="I23" s="181">
        <f t="shared" si="1"/>
        <v>0</v>
      </c>
      <c r="J23" s="190">
        <f t="shared" si="1"/>
        <v>0</v>
      </c>
      <c r="K23" s="190">
        <f t="shared" si="1"/>
        <v>0</v>
      </c>
      <c r="L23" s="190">
        <f t="shared" si="1"/>
        <v>0</v>
      </c>
      <c r="M23" s="190">
        <f t="shared" si="1"/>
        <v>0</v>
      </c>
      <c r="N23" s="190">
        <f t="shared" si="1"/>
        <v>0</v>
      </c>
      <c r="O23" s="1308">
        <f t="shared" si="1"/>
        <v>0</v>
      </c>
      <c r="P23" s="1309"/>
      <c r="Q23" s="199">
        <f>G23+J23+M23</f>
        <v>0</v>
      </c>
      <c r="R23" s="1371">
        <f>H23+K23+N24</f>
        <v>0</v>
      </c>
      <c r="S23" s="1309"/>
      <c r="T23" s="200">
        <f>Q23+R23</f>
        <v>0</v>
      </c>
    </row>
    <row r="24" spans="2:20" ht="22.5" customHeight="1" x14ac:dyDescent="0.2">
      <c r="B24" s="1287"/>
      <c r="C24" s="1288"/>
      <c r="D24" s="1291" t="str">
        <f>+表紙!R19&amp;"
までの実績"</f>
        <v>前年度
までの実績</v>
      </c>
      <c r="E24" s="1292" t="s">
        <v>299</v>
      </c>
      <c r="F24" s="1292"/>
      <c r="G24" s="184"/>
      <c r="H24" s="184"/>
      <c r="I24" s="184">
        <f>G24+H24</f>
        <v>0</v>
      </c>
      <c r="J24" s="184"/>
      <c r="K24" s="184"/>
      <c r="L24" s="184">
        <f>J24+K24</f>
        <v>0</v>
      </c>
      <c r="M24" s="184"/>
      <c r="N24" s="184"/>
      <c r="O24" s="1358">
        <f>M24+N24</f>
        <v>0</v>
      </c>
      <c r="P24" s="1359"/>
      <c r="Q24" s="199">
        <f>G24+J24+M24</f>
        <v>0</v>
      </c>
      <c r="R24" s="1371">
        <f>H24+K24+N24</f>
        <v>0</v>
      </c>
      <c r="S24" s="1309"/>
      <c r="T24" s="200">
        <f>Q24+R24</f>
        <v>0</v>
      </c>
    </row>
    <row r="25" spans="2:20" ht="22.5" customHeight="1" x14ac:dyDescent="0.2">
      <c r="B25" s="1287"/>
      <c r="C25" s="1288"/>
      <c r="D25" s="897"/>
      <c r="E25" s="1292" t="s">
        <v>300</v>
      </c>
      <c r="F25" s="1292"/>
      <c r="G25" s="184"/>
      <c r="H25" s="184"/>
      <c r="I25" s="184">
        <f>G25+H25</f>
        <v>0</v>
      </c>
      <c r="J25" s="184"/>
      <c r="K25" s="184"/>
      <c r="L25" s="184">
        <f>J25+K25</f>
        <v>0</v>
      </c>
      <c r="M25" s="184"/>
      <c r="N25" s="184"/>
      <c r="O25" s="1358">
        <f>M25+N25</f>
        <v>0</v>
      </c>
      <c r="P25" s="1372"/>
      <c r="Q25" s="199">
        <f>G25+J25+M25</f>
        <v>0</v>
      </c>
      <c r="R25" s="1371">
        <f>H25+K25+N25</f>
        <v>0</v>
      </c>
      <c r="S25" s="1309"/>
      <c r="T25" s="200">
        <f>Q25+R25</f>
        <v>0</v>
      </c>
    </row>
    <row r="26" spans="2:20" ht="12" customHeight="1" x14ac:dyDescent="0.2">
      <c r="B26" s="1287"/>
      <c r="C26" s="1288"/>
      <c r="D26" s="897"/>
      <c r="E26" s="1317" t="s">
        <v>304</v>
      </c>
      <c r="F26" s="1055"/>
      <c r="G26" s="1360">
        <f t="shared" ref="G26:L26" si="2">G24-G25</f>
        <v>0</v>
      </c>
      <c r="H26" s="1360">
        <f t="shared" si="2"/>
        <v>0</v>
      </c>
      <c r="I26" s="1360">
        <f t="shared" si="2"/>
        <v>0</v>
      </c>
      <c r="J26" s="1360">
        <f t="shared" si="2"/>
        <v>0</v>
      </c>
      <c r="K26" s="1360">
        <f t="shared" si="2"/>
        <v>0</v>
      </c>
      <c r="L26" s="1360">
        <f t="shared" si="2"/>
        <v>0</v>
      </c>
      <c r="M26" s="1360">
        <f>M24-M25</f>
        <v>0</v>
      </c>
      <c r="N26" s="1360">
        <f>N24-N25</f>
        <v>0</v>
      </c>
      <c r="O26" s="1364">
        <f>M26+N26</f>
        <v>0</v>
      </c>
      <c r="P26" s="1365"/>
      <c r="Q26" s="1368">
        <f>G26+J26+M27</f>
        <v>0</v>
      </c>
      <c r="R26" s="1369">
        <v>0</v>
      </c>
      <c r="S26" s="1370"/>
      <c r="T26" s="1356">
        <v>0</v>
      </c>
    </row>
    <row r="27" spans="2:20" ht="12" customHeight="1" x14ac:dyDescent="0.2">
      <c r="B27" s="1289"/>
      <c r="C27" s="1290"/>
      <c r="D27" s="899"/>
      <c r="E27" s="1318"/>
      <c r="F27" s="1319"/>
      <c r="G27" s="1373"/>
      <c r="H27" s="1361"/>
      <c r="I27" s="1361"/>
      <c r="J27" s="1361"/>
      <c r="K27" s="1361"/>
      <c r="L27" s="1361"/>
      <c r="M27" s="1361"/>
      <c r="N27" s="1361"/>
      <c r="O27" s="1366"/>
      <c r="P27" s="1367"/>
      <c r="Q27" s="1361"/>
      <c r="R27" s="1366"/>
      <c r="S27" s="1367"/>
      <c r="T27" s="1357"/>
    </row>
    <row r="28" spans="2:20" ht="22.5" customHeight="1" x14ac:dyDescent="0.2">
      <c r="B28" s="534"/>
      <c r="C28" s="1325" t="s">
        <v>305</v>
      </c>
      <c r="D28" s="1247"/>
      <c r="E28" s="1247"/>
      <c r="F28" s="531"/>
      <c r="G28" s="184">
        <f>G16-G25</f>
        <v>0</v>
      </c>
      <c r="H28" s="184">
        <f>H16-H25</f>
        <v>0</v>
      </c>
      <c r="I28" s="184">
        <f>G28+H28</f>
        <v>0</v>
      </c>
      <c r="J28" s="184">
        <f>J16-J25</f>
        <v>0</v>
      </c>
      <c r="K28" s="184">
        <f>K16-K25</f>
        <v>0</v>
      </c>
      <c r="L28" s="184">
        <f>J28+K28</f>
        <v>0</v>
      </c>
      <c r="M28" s="184">
        <f>M16-M25</f>
        <v>0</v>
      </c>
      <c r="N28" s="184">
        <f>N16-N25</f>
        <v>0</v>
      </c>
      <c r="O28" s="1358">
        <f>M28+N28</f>
        <v>0</v>
      </c>
      <c r="P28" s="1359"/>
      <c r="Q28" s="181">
        <f>G28+J28+M28</f>
        <v>0</v>
      </c>
      <c r="R28" s="1283">
        <f>H28+K28+N28</f>
        <v>0</v>
      </c>
      <c r="S28" s="1284"/>
      <c r="T28" s="182">
        <f>Q28+R28</f>
        <v>0</v>
      </c>
    </row>
    <row r="29" spans="2:20" ht="13" customHeight="1" x14ac:dyDescent="0.2">
      <c r="B29" s="1333" t="s">
        <v>87</v>
      </c>
      <c r="C29" s="1334"/>
      <c r="D29" s="1334"/>
      <c r="E29" s="196" t="s">
        <v>597</v>
      </c>
      <c r="F29" s="14"/>
      <c r="G29" s="14"/>
      <c r="H29" s="14"/>
      <c r="I29" s="14"/>
      <c r="J29" s="14"/>
      <c r="K29" s="14"/>
      <c r="L29" s="14"/>
      <c r="M29" s="14"/>
      <c r="N29" s="14"/>
      <c r="O29" s="14"/>
      <c r="P29" s="542"/>
      <c r="Q29" s="1336" t="s">
        <v>563</v>
      </c>
      <c r="R29" s="1337"/>
      <c r="S29" s="1338" t="s">
        <v>225</v>
      </c>
      <c r="T29" s="1339"/>
    </row>
    <row r="30" spans="2:20" ht="13" customHeight="1" x14ac:dyDescent="0.2">
      <c r="B30" s="1335"/>
      <c r="C30" s="649"/>
      <c r="D30" s="649"/>
      <c r="E30" s="198" t="s">
        <v>226</v>
      </c>
      <c r="F30" s="14"/>
      <c r="G30" s="14"/>
      <c r="H30" s="14"/>
      <c r="I30" s="14"/>
      <c r="J30" s="14"/>
      <c r="K30" s="14"/>
      <c r="L30" s="14"/>
      <c r="M30" s="14"/>
      <c r="N30" s="14"/>
      <c r="O30" s="14"/>
      <c r="P30" s="543"/>
      <c r="Q30" s="1340" t="s">
        <v>227</v>
      </c>
      <c r="R30" s="1342"/>
      <c r="S30" s="1340"/>
      <c r="T30" s="1341"/>
    </row>
    <row r="31" spans="2:20" ht="22.5" customHeight="1" x14ac:dyDescent="0.2">
      <c r="B31" s="12"/>
      <c r="C31" s="14" t="s">
        <v>598</v>
      </c>
      <c r="D31" s="14"/>
      <c r="E31" s="14"/>
      <c r="F31" s="14"/>
      <c r="G31" s="14"/>
      <c r="H31" s="14"/>
      <c r="I31" s="14"/>
      <c r="J31" s="14"/>
      <c r="K31" s="14"/>
      <c r="L31" s="14"/>
      <c r="M31" s="14"/>
      <c r="N31" s="14"/>
      <c r="O31" s="14"/>
      <c r="P31" s="1343" t="s">
        <v>553</v>
      </c>
      <c r="Q31" s="1346"/>
      <c r="R31" s="1346"/>
      <c r="S31" s="1347"/>
      <c r="T31" s="1348"/>
    </row>
    <row r="32" spans="2:20" ht="22.5" customHeight="1" x14ac:dyDescent="0.2">
      <c r="B32" s="12"/>
      <c r="C32" s="14" t="s">
        <v>228</v>
      </c>
      <c r="D32" s="14"/>
      <c r="E32" s="14"/>
      <c r="F32" s="14"/>
      <c r="G32" s="14"/>
      <c r="H32" s="14"/>
      <c r="I32" s="14"/>
      <c r="J32" s="14"/>
      <c r="K32" s="14"/>
      <c r="L32" s="14"/>
      <c r="M32" s="14"/>
      <c r="N32" s="14"/>
      <c r="O32" s="14"/>
      <c r="P32" s="1344"/>
      <c r="Q32" s="1349"/>
      <c r="R32" s="1346"/>
      <c r="S32" s="1347"/>
      <c r="T32" s="1348"/>
    </row>
    <row r="33" spans="2:20" ht="22.5" customHeight="1" x14ac:dyDescent="0.2">
      <c r="B33" s="12"/>
      <c r="C33" s="14" t="s">
        <v>229</v>
      </c>
      <c r="D33" s="14"/>
      <c r="E33" s="14"/>
      <c r="F33" s="14"/>
      <c r="G33" s="14"/>
      <c r="H33" s="14"/>
      <c r="I33" s="14"/>
      <c r="J33" s="14"/>
      <c r="K33" s="14"/>
      <c r="L33" s="14"/>
      <c r="M33" s="14"/>
      <c r="N33" s="14"/>
      <c r="O33" s="14"/>
      <c r="P33" s="1345"/>
      <c r="Q33" s="1350"/>
      <c r="R33" s="1350"/>
      <c r="S33" s="1347"/>
      <c r="T33" s="1348"/>
    </row>
    <row r="34" spans="2:20" ht="22.5" customHeight="1" x14ac:dyDescent="0.2">
      <c r="B34" s="12"/>
      <c r="C34" s="14" t="s">
        <v>230</v>
      </c>
      <c r="D34" s="14"/>
      <c r="E34" s="14"/>
      <c r="F34" s="14"/>
      <c r="G34" s="14"/>
      <c r="H34" s="14"/>
      <c r="I34" s="14"/>
      <c r="J34" s="14"/>
      <c r="K34" s="14"/>
      <c r="L34" s="14"/>
      <c r="M34" s="14"/>
      <c r="N34" s="14"/>
      <c r="O34" s="14"/>
      <c r="P34" s="1343" t="s">
        <v>554</v>
      </c>
      <c r="Q34" s="1350"/>
      <c r="R34" s="1350"/>
      <c r="S34" s="1347"/>
      <c r="T34" s="1348"/>
    </row>
    <row r="35" spans="2:20" ht="22.5" customHeight="1" x14ac:dyDescent="0.2">
      <c r="B35" s="12"/>
      <c r="C35" s="14" t="str">
        <f>+"○　"&amp;表紙!R21&amp;"・"&amp;表紙!R19&amp;"の実績は適当か"</f>
        <v>○　前々年度・前年度の実績は適当か</v>
      </c>
      <c r="D35" s="14"/>
      <c r="E35" s="14"/>
      <c r="F35" s="14"/>
      <c r="G35" s="14"/>
      <c r="H35" s="14"/>
      <c r="I35" s="14"/>
      <c r="J35" s="14"/>
      <c r="K35" s="14"/>
      <c r="L35" s="14"/>
      <c r="M35" s="14"/>
      <c r="N35" s="14"/>
      <c r="O35" s="14"/>
      <c r="P35" s="1344"/>
      <c r="Q35" s="1350"/>
      <c r="R35" s="1350"/>
      <c r="S35" s="1347"/>
      <c r="T35" s="1348"/>
    </row>
    <row r="36" spans="2:20" ht="22.5" customHeight="1" x14ac:dyDescent="0.2">
      <c r="B36" s="12"/>
      <c r="C36" s="14"/>
      <c r="D36" s="14"/>
      <c r="E36" s="14"/>
      <c r="F36" s="14"/>
      <c r="G36" s="14"/>
      <c r="H36" s="14"/>
      <c r="I36" s="14"/>
      <c r="J36" s="14"/>
      <c r="K36" s="14"/>
      <c r="L36" s="14"/>
      <c r="M36" s="14"/>
      <c r="N36" s="14"/>
      <c r="O36" s="14"/>
      <c r="P36" s="1345"/>
      <c r="Q36" s="1350"/>
      <c r="R36" s="1350"/>
      <c r="S36" s="1347"/>
      <c r="T36" s="1348"/>
    </row>
    <row r="37" spans="2:20" ht="22.5" customHeight="1" x14ac:dyDescent="0.2">
      <c r="B37" s="32"/>
      <c r="C37" s="9"/>
      <c r="D37" s="9"/>
      <c r="E37" s="9"/>
      <c r="F37" s="9"/>
      <c r="G37" s="9"/>
      <c r="H37" s="9"/>
      <c r="I37" s="9"/>
      <c r="J37" s="9"/>
      <c r="K37" s="9"/>
      <c r="L37" s="9"/>
      <c r="M37" s="9"/>
      <c r="N37" s="9"/>
      <c r="O37" s="9"/>
      <c r="P37" s="544"/>
      <c r="Q37" s="1351" t="s">
        <v>223</v>
      </c>
      <c r="R37" s="1351"/>
      <c r="S37" s="1354">
        <f>SUM(S31:T36)</f>
        <v>0</v>
      </c>
      <c r="T37" s="1355"/>
    </row>
    <row r="38" spans="2:20" ht="16.5" customHeight="1" x14ac:dyDescent="0.2">
      <c r="B38" s="34" t="s">
        <v>600</v>
      </c>
    </row>
    <row r="39" spans="2:20" ht="16.5" customHeight="1" x14ac:dyDescent="0.2">
      <c r="B39" s="34" t="str">
        <f>+"　　　２．"&amp;表紙!R19&amp;"に一般検査を実施した法人・施設は、"&amp;表紙!R21&amp;"分の作成は不要であること。"</f>
        <v>　　　２．前年度に一般検査を実施した法人・施設は、前々年度分の作成は不要であること。</v>
      </c>
    </row>
    <row r="40" spans="2:20" ht="16.5" customHeight="1" x14ac:dyDescent="0.2"/>
    <row r="41" spans="2:20" ht="16.5" customHeight="1" x14ac:dyDescent="0.2"/>
    <row r="42" spans="2:20" ht="16.5" customHeight="1" x14ac:dyDescent="0.2"/>
    <row r="43" spans="2:20" ht="16.5" customHeight="1" x14ac:dyDescent="0.2"/>
    <row r="44" spans="2:20" ht="16.5" customHeight="1" x14ac:dyDescent="0.2"/>
    <row r="45" spans="2:20" ht="16.5" customHeight="1" x14ac:dyDescent="0.2"/>
    <row r="46" spans="2:20" ht="16.5" customHeight="1" x14ac:dyDescent="0.2"/>
    <row r="47" spans="2:20" ht="16.5" customHeight="1" x14ac:dyDescent="0.2"/>
    <row r="48" spans="2:20"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sheetData>
  <mergeCells count="115">
    <mergeCell ref="M8:P8"/>
    <mergeCell ref="G9:I9"/>
    <mergeCell ref="J9:L9"/>
    <mergeCell ref="M9:P9"/>
    <mergeCell ref="G13:I13"/>
    <mergeCell ref="C10:E10"/>
    <mergeCell ref="G10:I10"/>
    <mergeCell ref="J10:L10"/>
    <mergeCell ref="M10:P10"/>
    <mergeCell ref="C11:E11"/>
    <mergeCell ref="G11:I11"/>
    <mergeCell ref="J11:L11"/>
    <mergeCell ref="R4:T4"/>
    <mergeCell ref="C5:E5"/>
    <mergeCell ref="G5:I5"/>
    <mergeCell ref="J5:L5"/>
    <mergeCell ref="M5:P5"/>
    <mergeCell ref="Q5:T5"/>
    <mergeCell ref="C6:E6"/>
    <mergeCell ref="G6:I6"/>
    <mergeCell ref="J6:L6"/>
    <mergeCell ref="M6:P6"/>
    <mergeCell ref="Q6:T13"/>
    <mergeCell ref="C7:E7"/>
    <mergeCell ref="G7:I7"/>
    <mergeCell ref="J7:L7"/>
    <mergeCell ref="M7:P7"/>
    <mergeCell ref="C8:E9"/>
    <mergeCell ref="M11:P11"/>
    <mergeCell ref="C12:E12"/>
    <mergeCell ref="G12:I12"/>
    <mergeCell ref="J12:L12"/>
    <mergeCell ref="M12:P12"/>
    <mergeCell ref="C13:E13"/>
    <mergeCell ref="G8:I8"/>
    <mergeCell ref="J8:L8"/>
    <mergeCell ref="T19:T20"/>
    <mergeCell ref="E18:F18"/>
    <mergeCell ref="O18:P18"/>
    <mergeCell ref="R18:S18"/>
    <mergeCell ref="E19:F20"/>
    <mergeCell ref="G19:G20"/>
    <mergeCell ref="H19:H20"/>
    <mergeCell ref="I19:I20"/>
    <mergeCell ref="J19:J20"/>
    <mergeCell ref="K19:K20"/>
    <mergeCell ref="M19:M20"/>
    <mergeCell ref="N19:N20"/>
    <mergeCell ref="O19:P20"/>
    <mergeCell ref="Q19:Q20"/>
    <mergeCell ref="R19:S20"/>
    <mergeCell ref="E22:F22"/>
    <mergeCell ref="L19:L20"/>
    <mergeCell ref="D14:E16"/>
    <mergeCell ref="O14:P14"/>
    <mergeCell ref="R14:S14"/>
    <mergeCell ref="O16:P16"/>
    <mergeCell ref="R16:S16"/>
    <mergeCell ref="J13:L13"/>
    <mergeCell ref="M13:P13"/>
    <mergeCell ref="R24:S24"/>
    <mergeCell ref="E25:F25"/>
    <mergeCell ref="O25:P25"/>
    <mergeCell ref="R25:S25"/>
    <mergeCell ref="E26:F27"/>
    <mergeCell ref="G26:G27"/>
    <mergeCell ref="H26:H27"/>
    <mergeCell ref="R23:S23"/>
    <mergeCell ref="L26:L27"/>
    <mergeCell ref="M26:M27"/>
    <mergeCell ref="N26:N27"/>
    <mergeCell ref="T26:T27"/>
    <mergeCell ref="C28:E28"/>
    <mergeCell ref="O28:P28"/>
    <mergeCell ref="R28:S28"/>
    <mergeCell ref="I26:I27"/>
    <mergeCell ref="J26:J27"/>
    <mergeCell ref="K26:K27"/>
    <mergeCell ref="D24:D27"/>
    <mergeCell ref="E24:F24"/>
    <mergeCell ref="O24:P24"/>
    <mergeCell ref="B17:C27"/>
    <mergeCell ref="D17:D20"/>
    <mergeCell ref="E17:F17"/>
    <mergeCell ref="O17:P17"/>
    <mergeCell ref="R17:S17"/>
    <mergeCell ref="D21:D23"/>
    <mergeCell ref="E21:F21"/>
    <mergeCell ref="R21:S21"/>
    <mergeCell ref="R22:S22"/>
    <mergeCell ref="E23:F23"/>
    <mergeCell ref="O23:P23"/>
    <mergeCell ref="O26:P27"/>
    <mergeCell ref="Q26:Q27"/>
    <mergeCell ref="R26:S27"/>
    <mergeCell ref="B29:D30"/>
    <mergeCell ref="Q29:R29"/>
    <mergeCell ref="S29:T30"/>
    <mergeCell ref="Q30:R30"/>
    <mergeCell ref="P31:P33"/>
    <mergeCell ref="Q31:R31"/>
    <mergeCell ref="S31:T31"/>
    <mergeCell ref="Q32:R32"/>
    <mergeCell ref="S32:T32"/>
    <mergeCell ref="Q33:R33"/>
    <mergeCell ref="Q37:R37"/>
    <mergeCell ref="S37:T37"/>
    <mergeCell ref="S33:T33"/>
    <mergeCell ref="P34:P36"/>
    <mergeCell ref="Q34:R34"/>
    <mergeCell ref="S34:T34"/>
    <mergeCell ref="Q35:R35"/>
    <mergeCell ref="S35:T35"/>
    <mergeCell ref="Q36:R36"/>
    <mergeCell ref="S36:T36"/>
  </mergeCells>
  <phoneticPr fontId="13"/>
  <dataValidations count="1">
    <dataValidation type="list" allowBlank="1" showInputMessage="1" showErrorMessage="1" sqref="G3 G13 J13 M13" xr:uid="{00000000-0002-0000-0F00-000000000000}">
      <formula1>"有　・　無,有,無"</formula1>
    </dataValidation>
  </dataValidations>
  <printOptions horizontalCentered="1" verticalCentered="1"/>
  <pageMargins left="0.70866141732283472" right="0.70866141732283472" top="0.74803149606299213" bottom="0.74803149606299213" header="0.31496062992125984" footer="0.31496062992125984"/>
  <pageSetup paperSize="9" scale="67" orientation="landscape" blackAndWhite="1" r:id="rId1"/>
  <headerFooter>
    <oddFooter>&amp;C
- 14 -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EC52"/>
  <sheetViews>
    <sheetView zoomScaleNormal="100" zoomScaleSheetLayoutView="75" zoomScalePageLayoutView="75" workbookViewId="0">
      <selection activeCell="AX6" sqref="AX6:BJ6"/>
    </sheetView>
  </sheetViews>
  <sheetFormatPr defaultColWidth="7.59765625" defaultRowHeight="12" x14ac:dyDescent="0.2"/>
  <cols>
    <col min="1" max="1" width="3" style="8" customWidth="1"/>
    <col min="2" max="17" width="2.69921875" style="8" customWidth="1"/>
    <col min="18" max="18" width="3.69921875" style="8" customWidth="1"/>
    <col min="19" max="24" width="2.69921875" style="8" customWidth="1"/>
    <col min="25" max="25" width="3.8984375" style="8" customWidth="1"/>
    <col min="26" max="31" width="2.69921875" style="8" customWidth="1"/>
    <col min="32" max="32" width="3.8984375" style="8" customWidth="1"/>
    <col min="33" max="38" width="2.69921875" style="8" customWidth="1"/>
    <col min="39" max="39" width="3.8984375" style="8" customWidth="1"/>
    <col min="40" max="45" width="2.69921875" style="8" customWidth="1"/>
    <col min="46" max="46" width="3.69921875" style="8" customWidth="1"/>
    <col min="47" max="61" width="2.69921875" style="8" customWidth="1"/>
    <col min="62" max="62" width="27.3984375" style="8" customWidth="1"/>
    <col min="63" max="114" width="2.69921875" style="8" customWidth="1"/>
    <col min="115" max="16384" width="7.59765625" style="8"/>
  </cols>
  <sheetData>
    <row r="1" spans="2:133" ht="27.75" customHeight="1" x14ac:dyDescent="0.2">
      <c r="B1" s="515" t="s">
        <v>556</v>
      </c>
    </row>
    <row r="2" spans="2:133" ht="27.75" customHeight="1" x14ac:dyDescent="0.2">
      <c r="E2" s="436" t="s">
        <v>555</v>
      </c>
      <c r="AX2" s="1387" t="s">
        <v>502</v>
      </c>
      <c r="AY2" s="1114"/>
      <c r="AZ2" s="1114"/>
      <c r="BA2" s="1114"/>
      <c r="BB2" s="1114"/>
      <c r="BC2" s="1114"/>
      <c r="BD2" s="1114"/>
      <c r="BE2" s="1114"/>
      <c r="BF2" s="1114"/>
      <c r="BG2" s="1114"/>
      <c r="BH2" s="1114"/>
      <c r="BI2" s="1114"/>
      <c r="BJ2" s="1115"/>
    </row>
    <row r="3" spans="2:133" ht="27.75" customHeight="1" x14ac:dyDescent="0.2">
      <c r="C3" s="30" t="s">
        <v>601</v>
      </c>
      <c r="AT3" s="151" t="str">
        <f>+表紙!P19</f>
        <v>＿＿年度</v>
      </c>
      <c r="AU3" s="14"/>
      <c r="AV3" s="14"/>
      <c r="AW3" s="14"/>
      <c r="AX3" s="1388" t="s">
        <v>503</v>
      </c>
      <c r="AY3" s="1389"/>
      <c r="AZ3" s="1389"/>
      <c r="BA3" s="1389"/>
      <c r="BB3" s="1389"/>
      <c r="BC3" s="1389"/>
      <c r="BD3" s="1389"/>
      <c r="BE3" s="1389"/>
      <c r="BF3" s="1389"/>
      <c r="BG3" s="1389"/>
      <c r="BH3" s="1389"/>
      <c r="BI3" s="1389"/>
      <c r="BJ3" s="1390"/>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row>
    <row r="4" spans="2:133" ht="28" customHeight="1" x14ac:dyDescent="0.2">
      <c r="B4" s="411"/>
      <c r="C4" s="1394" t="s">
        <v>231</v>
      </c>
      <c r="D4" s="1395"/>
      <c r="E4" s="1395"/>
      <c r="F4" s="1395"/>
      <c r="G4" s="1395"/>
      <c r="H4" s="1395"/>
      <c r="I4" s="1395"/>
      <c r="J4" s="1395"/>
      <c r="K4" s="1396"/>
      <c r="L4" s="1397"/>
      <c r="M4" s="1398"/>
      <c r="N4" s="1398"/>
      <c r="O4" s="1398"/>
      <c r="P4" s="1398"/>
      <c r="Q4" s="1398"/>
      <c r="R4" s="1399"/>
      <c r="S4" s="1397"/>
      <c r="T4" s="1398"/>
      <c r="U4" s="1398"/>
      <c r="V4" s="1398"/>
      <c r="W4" s="1398"/>
      <c r="X4" s="1398"/>
      <c r="Y4" s="1399"/>
      <c r="Z4" s="1397"/>
      <c r="AA4" s="1398"/>
      <c r="AB4" s="1398"/>
      <c r="AC4" s="1398"/>
      <c r="AD4" s="1398"/>
      <c r="AE4" s="1398"/>
      <c r="AF4" s="1399"/>
      <c r="AG4" s="1397"/>
      <c r="AH4" s="1398"/>
      <c r="AI4" s="1398"/>
      <c r="AJ4" s="1398"/>
      <c r="AK4" s="1398"/>
      <c r="AL4" s="1398"/>
      <c r="AM4" s="1399"/>
      <c r="AN4" s="1400"/>
      <c r="AO4" s="1398"/>
      <c r="AP4" s="1398"/>
      <c r="AQ4" s="1398"/>
      <c r="AR4" s="1398"/>
      <c r="AS4" s="1398"/>
      <c r="AT4" s="1401"/>
      <c r="AU4" s="14"/>
      <c r="AV4" s="14"/>
      <c r="AW4" s="14"/>
      <c r="AX4" s="1388" t="s">
        <v>504</v>
      </c>
      <c r="AY4" s="1389"/>
      <c r="AZ4" s="1389"/>
      <c r="BA4" s="1389"/>
      <c r="BB4" s="1389"/>
      <c r="BC4" s="1389"/>
      <c r="BD4" s="1389"/>
      <c r="BE4" s="1389"/>
      <c r="BF4" s="1389"/>
      <c r="BG4" s="1389"/>
      <c r="BH4" s="1389"/>
      <c r="BI4" s="1389"/>
      <c r="BJ4" s="1390"/>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row>
    <row r="5" spans="2:133" ht="28" customHeight="1" x14ac:dyDescent="0.2">
      <c r="B5" s="412"/>
      <c r="C5" s="1404" t="s">
        <v>516</v>
      </c>
      <c r="D5" s="1405"/>
      <c r="E5" s="1405"/>
      <c r="F5" s="1405"/>
      <c r="G5" s="1405"/>
      <c r="H5" s="1405"/>
      <c r="I5" s="1405"/>
      <c r="J5" s="1405"/>
      <c r="K5" s="1307"/>
      <c r="L5" s="1407"/>
      <c r="M5" s="1381"/>
      <c r="N5" s="1381"/>
      <c r="O5" s="1381"/>
      <c r="P5" s="1381"/>
      <c r="Q5" s="1381"/>
      <c r="R5" s="440" t="s">
        <v>414</v>
      </c>
      <c r="S5" s="1407"/>
      <c r="T5" s="1381"/>
      <c r="U5" s="1381"/>
      <c r="V5" s="1381"/>
      <c r="W5" s="1381"/>
      <c r="X5" s="1381"/>
      <c r="Y5" s="440" t="s">
        <v>414</v>
      </c>
      <c r="Z5" s="1407"/>
      <c r="AA5" s="1381"/>
      <c r="AB5" s="1381"/>
      <c r="AC5" s="1381"/>
      <c r="AD5" s="1381"/>
      <c r="AE5" s="1381"/>
      <c r="AF5" s="440" t="s">
        <v>414</v>
      </c>
      <c r="AG5" s="1407"/>
      <c r="AH5" s="1381"/>
      <c r="AI5" s="1381"/>
      <c r="AJ5" s="1381"/>
      <c r="AK5" s="1381"/>
      <c r="AL5" s="1381"/>
      <c r="AM5" s="440" t="s">
        <v>414</v>
      </c>
      <c r="AN5" s="1380"/>
      <c r="AO5" s="1381"/>
      <c r="AP5" s="1381"/>
      <c r="AQ5" s="1381"/>
      <c r="AR5" s="1381"/>
      <c r="AS5" s="1381"/>
      <c r="AT5" s="437" t="s">
        <v>414</v>
      </c>
      <c r="AU5" s="14"/>
      <c r="AV5" s="14"/>
      <c r="AW5" s="14"/>
      <c r="AX5" s="1452" t="s">
        <v>505</v>
      </c>
      <c r="AY5" s="1453"/>
      <c r="AZ5" s="1453"/>
      <c r="BA5" s="1453"/>
      <c r="BB5" s="1453"/>
      <c r="BC5" s="1453"/>
      <c r="BD5" s="1453"/>
      <c r="BE5" s="1453"/>
      <c r="BF5" s="1453"/>
      <c r="BG5" s="1453"/>
      <c r="BH5" s="1453"/>
      <c r="BI5" s="1453"/>
      <c r="BJ5" s="145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row>
    <row r="6" spans="2:133" ht="28" customHeight="1" x14ac:dyDescent="0.2">
      <c r="C6" s="1404" t="s">
        <v>526</v>
      </c>
      <c r="D6" s="1405"/>
      <c r="E6" s="1405"/>
      <c r="F6" s="1405"/>
      <c r="G6" s="1405"/>
      <c r="H6" s="1405"/>
      <c r="I6" s="1405"/>
      <c r="J6" s="1405"/>
      <c r="K6" s="1307"/>
      <c r="L6" s="1407"/>
      <c r="M6" s="1381"/>
      <c r="N6" s="1381"/>
      <c r="O6" s="1381"/>
      <c r="P6" s="1381"/>
      <c r="Q6" s="1381"/>
      <c r="R6" s="440" t="s">
        <v>414</v>
      </c>
      <c r="S6" s="1407"/>
      <c r="T6" s="1381"/>
      <c r="U6" s="1381"/>
      <c r="V6" s="1381"/>
      <c r="W6" s="1381"/>
      <c r="X6" s="1381"/>
      <c r="Y6" s="440" t="s">
        <v>414</v>
      </c>
      <c r="Z6" s="1407"/>
      <c r="AA6" s="1381"/>
      <c r="AB6" s="1381"/>
      <c r="AC6" s="1381"/>
      <c r="AD6" s="1381"/>
      <c r="AE6" s="1381"/>
      <c r="AF6" s="440" t="s">
        <v>414</v>
      </c>
      <c r="AG6" s="1407"/>
      <c r="AH6" s="1381"/>
      <c r="AI6" s="1381"/>
      <c r="AJ6" s="1381"/>
      <c r="AK6" s="1381"/>
      <c r="AL6" s="1381"/>
      <c r="AM6" s="440" t="s">
        <v>414</v>
      </c>
      <c r="AN6" s="1380"/>
      <c r="AO6" s="1381"/>
      <c r="AP6" s="1381"/>
      <c r="AQ6" s="1381"/>
      <c r="AR6" s="1381"/>
      <c r="AS6" s="1381"/>
      <c r="AT6" s="437" t="s">
        <v>414</v>
      </c>
      <c r="AU6" s="14"/>
      <c r="AV6" s="14"/>
      <c r="AW6" s="14"/>
      <c r="AX6" s="1388" t="s">
        <v>613</v>
      </c>
      <c r="AY6" s="1453"/>
      <c r="AZ6" s="1453"/>
      <c r="BA6" s="1453"/>
      <c r="BB6" s="1453"/>
      <c r="BC6" s="1453"/>
      <c r="BD6" s="1453"/>
      <c r="BE6" s="1453"/>
      <c r="BF6" s="1453"/>
      <c r="BG6" s="1453"/>
      <c r="BH6" s="1453"/>
      <c r="BI6" s="1453"/>
      <c r="BJ6" s="145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row>
    <row r="7" spans="2:133" ht="28" customHeight="1" x14ac:dyDescent="0.2">
      <c r="C7" s="1391" t="s">
        <v>232</v>
      </c>
      <c r="D7" s="1392"/>
      <c r="E7" s="1392"/>
      <c r="F7" s="1392"/>
      <c r="G7" s="1392"/>
      <c r="H7" s="1392"/>
      <c r="I7" s="1392"/>
      <c r="J7" s="1392"/>
      <c r="K7" s="1393"/>
      <c r="L7" s="1402">
        <f>SUM(L5:Q6)</f>
        <v>0</v>
      </c>
      <c r="M7" s="1403"/>
      <c r="N7" s="1403"/>
      <c r="O7" s="1403"/>
      <c r="P7" s="1403"/>
      <c r="Q7" s="1403"/>
      <c r="R7" s="441" t="s">
        <v>414</v>
      </c>
      <c r="S7" s="1402">
        <f>SUM(S5:X6)</f>
        <v>0</v>
      </c>
      <c r="T7" s="1403"/>
      <c r="U7" s="1403"/>
      <c r="V7" s="1403"/>
      <c r="W7" s="1403"/>
      <c r="X7" s="1403"/>
      <c r="Y7" s="441" t="s">
        <v>414</v>
      </c>
      <c r="Z7" s="1402">
        <f>SUM(Z5:AE6)</f>
        <v>0</v>
      </c>
      <c r="AA7" s="1403"/>
      <c r="AB7" s="1403"/>
      <c r="AC7" s="1403"/>
      <c r="AD7" s="1403"/>
      <c r="AE7" s="1403"/>
      <c r="AF7" s="441" t="s">
        <v>414</v>
      </c>
      <c r="AG7" s="1402">
        <f>SUM(AG5:AL6)</f>
        <v>0</v>
      </c>
      <c r="AH7" s="1403"/>
      <c r="AI7" s="1403"/>
      <c r="AJ7" s="1403"/>
      <c r="AK7" s="1403"/>
      <c r="AL7" s="1403"/>
      <c r="AM7" s="441" t="s">
        <v>414</v>
      </c>
      <c r="AN7" s="1406">
        <f>SUM(AN5:AS6)</f>
        <v>0</v>
      </c>
      <c r="AO7" s="1403"/>
      <c r="AP7" s="1403"/>
      <c r="AQ7" s="1403"/>
      <c r="AR7" s="1403"/>
      <c r="AS7" s="1403"/>
      <c r="AT7" s="438" t="s">
        <v>414</v>
      </c>
      <c r="AU7" s="14"/>
      <c r="AV7" s="14"/>
      <c r="AW7" s="14"/>
      <c r="AX7" s="1451" t="s">
        <v>517</v>
      </c>
      <c r="AY7" s="990"/>
      <c r="AZ7" s="990"/>
      <c r="BA7" s="990"/>
      <c r="BB7" s="990"/>
      <c r="BC7" s="990"/>
      <c r="BD7" s="990"/>
      <c r="BE7" s="990"/>
      <c r="BF7" s="990"/>
      <c r="BG7" s="990"/>
      <c r="BH7" s="990"/>
      <c r="BI7" s="990"/>
      <c r="BJ7" s="991"/>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row>
    <row r="8" spans="2:133" ht="15.75" customHeight="1" x14ac:dyDescent="0.2">
      <c r="C8" s="408"/>
      <c r="D8" s="428"/>
      <c r="E8" s="428"/>
      <c r="F8" s="428"/>
      <c r="G8" s="428"/>
      <c r="H8" s="428"/>
      <c r="I8" s="428"/>
      <c r="J8" s="428"/>
      <c r="K8" s="428"/>
      <c r="L8" s="429"/>
      <c r="M8" s="425"/>
      <c r="N8" s="425"/>
      <c r="O8" s="425"/>
      <c r="P8" s="425"/>
      <c r="Q8" s="425"/>
      <c r="R8" s="424"/>
      <c r="S8" s="429"/>
      <c r="T8" s="426"/>
      <c r="U8" s="426"/>
      <c r="V8" s="426"/>
      <c r="W8" s="426"/>
      <c r="X8" s="426"/>
      <c r="Y8" s="431"/>
      <c r="Z8" s="430"/>
      <c r="AA8" s="426"/>
      <c r="AB8" s="426"/>
      <c r="AC8" s="426"/>
      <c r="AD8" s="426"/>
      <c r="AE8" s="426"/>
      <c r="AF8" s="431"/>
      <c r="AG8" s="430"/>
      <c r="AH8" s="426"/>
      <c r="AI8" s="426"/>
      <c r="AJ8" s="426"/>
      <c r="AK8" s="426"/>
      <c r="AL8" s="426"/>
      <c r="AM8" s="431"/>
      <c r="AN8" s="430"/>
      <c r="AO8" s="426"/>
      <c r="AP8" s="426"/>
      <c r="AQ8" s="426"/>
      <c r="AR8" s="426"/>
      <c r="AS8" s="426"/>
      <c r="AT8" s="431"/>
      <c r="AU8" s="14"/>
      <c r="AV8" s="14"/>
      <c r="AW8" s="14"/>
      <c r="AX8" s="1451" t="s">
        <v>518</v>
      </c>
      <c r="AY8" s="1455"/>
      <c r="AZ8" s="1455"/>
      <c r="BA8" s="1455"/>
      <c r="BB8" s="1455"/>
      <c r="BC8" s="1455"/>
      <c r="BD8" s="1455"/>
      <c r="BE8" s="1455"/>
      <c r="BF8" s="1455"/>
      <c r="BG8" s="1455"/>
      <c r="BH8" s="1455"/>
      <c r="BI8" s="1455"/>
      <c r="BJ8" s="1456"/>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row>
    <row r="9" spans="2:133" ht="15.75" customHeight="1" x14ac:dyDescent="0.2">
      <c r="C9" s="432" t="s">
        <v>506</v>
      </c>
      <c r="D9" s="89"/>
      <c r="E9" s="433"/>
      <c r="F9" s="433"/>
      <c r="G9" s="433"/>
      <c r="H9" s="433"/>
      <c r="I9" s="433"/>
      <c r="J9" s="433"/>
      <c r="K9" s="433"/>
      <c r="L9" s="434"/>
      <c r="M9" s="434"/>
      <c r="N9" s="434"/>
      <c r="O9" s="434"/>
      <c r="P9" s="434"/>
      <c r="Q9" s="434"/>
      <c r="R9" s="434"/>
      <c r="S9" s="14"/>
      <c r="T9" s="14"/>
      <c r="U9" s="14"/>
      <c r="V9" s="14"/>
      <c r="W9" s="14"/>
      <c r="X9" s="14"/>
      <c r="Y9" s="14"/>
      <c r="Z9" s="14"/>
      <c r="AA9" s="14"/>
      <c r="AB9" s="14"/>
      <c r="AC9" s="14"/>
      <c r="AD9" s="14"/>
      <c r="AE9" s="14"/>
      <c r="AF9" s="14"/>
      <c r="AG9" s="14"/>
      <c r="AH9" s="14"/>
      <c r="AI9" s="14"/>
      <c r="AJ9" s="14"/>
      <c r="AK9" s="14"/>
      <c r="AL9" s="14"/>
      <c r="AM9" s="14"/>
      <c r="AN9" s="14"/>
      <c r="AO9" s="14"/>
      <c r="AP9" s="14"/>
      <c r="AQ9" s="14"/>
      <c r="AR9" s="512"/>
      <c r="AS9" s="511"/>
      <c r="AT9" s="513" t="str">
        <f>+AT3</f>
        <v>＿＿年度</v>
      </c>
      <c r="AU9" s="14"/>
      <c r="AV9" s="14"/>
      <c r="AW9" s="14"/>
      <c r="AX9" s="1457" t="s">
        <v>519</v>
      </c>
      <c r="AY9" s="1458"/>
      <c r="AZ9" s="1458"/>
      <c r="BA9" s="1458"/>
      <c r="BB9" s="1458"/>
      <c r="BC9" s="1458"/>
      <c r="BD9" s="1458"/>
      <c r="BE9" s="1458"/>
      <c r="BF9" s="1458"/>
      <c r="BG9" s="1458"/>
      <c r="BH9" s="1458"/>
      <c r="BI9" s="1458"/>
      <c r="BJ9" s="1459"/>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row>
    <row r="10" spans="2:133" ht="28" customHeight="1" x14ac:dyDescent="0.2">
      <c r="C10" s="1394" t="s">
        <v>231</v>
      </c>
      <c r="D10" s="1395"/>
      <c r="E10" s="1395"/>
      <c r="F10" s="1395"/>
      <c r="G10" s="1395"/>
      <c r="H10" s="1395"/>
      <c r="I10" s="1395"/>
      <c r="J10" s="1395"/>
      <c r="K10" s="1396"/>
      <c r="L10" s="1397"/>
      <c r="M10" s="1398"/>
      <c r="N10" s="1398"/>
      <c r="O10" s="1398"/>
      <c r="P10" s="1398"/>
      <c r="Q10" s="1398"/>
      <c r="R10" s="1399"/>
      <c r="S10" s="1397"/>
      <c r="T10" s="1398"/>
      <c r="U10" s="1398"/>
      <c r="V10" s="1398"/>
      <c r="W10" s="1398"/>
      <c r="X10" s="1398"/>
      <c r="Y10" s="1399"/>
      <c r="Z10" s="1397"/>
      <c r="AA10" s="1398"/>
      <c r="AB10" s="1398"/>
      <c r="AC10" s="1398"/>
      <c r="AD10" s="1398"/>
      <c r="AE10" s="1398"/>
      <c r="AF10" s="1399"/>
      <c r="AG10" s="1397"/>
      <c r="AH10" s="1398"/>
      <c r="AI10" s="1398"/>
      <c r="AJ10" s="1398"/>
      <c r="AK10" s="1398"/>
      <c r="AL10" s="1398"/>
      <c r="AM10" s="1399"/>
      <c r="AN10" s="1400"/>
      <c r="AO10" s="1398"/>
      <c r="AP10" s="1398"/>
      <c r="AQ10" s="1398"/>
      <c r="AR10" s="1398"/>
      <c r="AS10" s="1398"/>
      <c r="AT10" s="1401"/>
      <c r="AU10" s="14"/>
      <c r="AV10" s="14"/>
      <c r="AW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row>
    <row r="11" spans="2:133" ht="12.75" customHeight="1" x14ac:dyDescent="0.2">
      <c r="C11" s="1423" t="s">
        <v>507</v>
      </c>
      <c r="D11" s="1424"/>
      <c r="E11" s="1384" t="s">
        <v>522</v>
      </c>
      <c r="F11" s="1385"/>
      <c r="G11" s="1385"/>
      <c r="H11" s="1385"/>
      <c r="I11" s="1385"/>
      <c r="J11" s="1385"/>
      <c r="K11" s="1386"/>
      <c r="L11" s="442"/>
      <c r="M11" s="426"/>
      <c r="N11" s="426"/>
      <c r="O11" s="426"/>
      <c r="P11" s="426"/>
      <c r="Q11" s="426"/>
      <c r="R11" s="443"/>
      <c r="S11" s="442"/>
      <c r="T11" s="426"/>
      <c r="U11" s="426"/>
      <c r="V11" s="426"/>
      <c r="W11" s="426"/>
      <c r="X11" s="426"/>
      <c r="Y11" s="443"/>
      <c r="Z11" s="442"/>
      <c r="AA11" s="426"/>
      <c r="AB11" s="426"/>
      <c r="AC11" s="426"/>
      <c r="AD11" s="426"/>
      <c r="AE11" s="426"/>
      <c r="AF11" s="443"/>
      <c r="AG11" s="442"/>
      <c r="AH11" s="426"/>
      <c r="AI11" s="426"/>
      <c r="AJ11" s="426"/>
      <c r="AK11" s="426"/>
      <c r="AL11" s="426"/>
      <c r="AM11" s="443"/>
      <c r="AN11" s="430"/>
      <c r="AO11" s="426"/>
      <c r="AP11" s="426"/>
      <c r="AQ11" s="426"/>
      <c r="AR11" s="426"/>
      <c r="AS11" s="426"/>
      <c r="AT11" s="427"/>
      <c r="AU11" s="14"/>
      <c r="AV11" s="14"/>
      <c r="AW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row>
    <row r="12" spans="2:133" ht="16" customHeight="1" x14ac:dyDescent="0.2">
      <c r="C12" s="1425"/>
      <c r="D12" s="1426"/>
      <c r="E12" s="1384" t="s">
        <v>521</v>
      </c>
      <c r="F12" s="1385"/>
      <c r="G12" s="1385"/>
      <c r="H12" s="1385"/>
      <c r="I12" s="1385"/>
      <c r="J12" s="1385"/>
      <c r="K12" s="1386"/>
      <c r="L12" s="1438"/>
      <c r="M12" s="1090"/>
      <c r="N12" s="1090"/>
      <c r="O12" s="1090"/>
      <c r="P12" s="1090"/>
      <c r="Q12" s="1090"/>
      <c r="R12" s="1436" t="s">
        <v>414</v>
      </c>
      <c r="S12" s="1438"/>
      <c r="T12" s="1090"/>
      <c r="U12" s="1090"/>
      <c r="V12" s="1090"/>
      <c r="W12" s="1090"/>
      <c r="X12" s="1090"/>
      <c r="Y12" s="1436" t="s">
        <v>414</v>
      </c>
      <c r="Z12" s="1438"/>
      <c r="AA12" s="1090"/>
      <c r="AB12" s="1090"/>
      <c r="AC12" s="1090"/>
      <c r="AD12" s="1090"/>
      <c r="AE12" s="1090"/>
      <c r="AF12" s="1436" t="s">
        <v>414</v>
      </c>
      <c r="AG12" s="1438"/>
      <c r="AH12" s="1090"/>
      <c r="AI12" s="1090"/>
      <c r="AJ12" s="1090"/>
      <c r="AK12" s="1090"/>
      <c r="AL12" s="1090"/>
      <c r="AM12" s="1436" t="s">
        <v>414</v>
      </c>
      <c r="AN12" s="1460"/>
      <c r="AO12" s="1090"/>
      <c r="AP12" s="1090"/>
      <c r="AQ12" s="1090"/>
      <c r="AR12" s="1090"/>
      <c r="AS12" s="1090"/>
      <c r="AT12" s="1382" t="s">
        <v>414</v>
      </c>
      <c r="AU12" s="14"/>
      <c r="AV12" s="14"/>
      <c r="AW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row>
    <row r="13" spans="2:133" ht="16" customHeight="1" x14ac:dyDescent="0.2">
      <c r="C13" s="1427"/>
      <c r="D13" s="1426"/>
      <c r="E13" s="1434"/>
      <c r="F13" s="1434"/>
      <c r="G13" s="1434"/>
      <c r="H13" s="1434"/>
      <c r="I13" s="1434"/>
      <c r="J13" s="1434"/>
      <c r="K13" s="1435"/>
      <c r="L13" s="1092"/>
      <c r="M13" s="1093"/>
      <c r="N13" s="1093"/>
      <c r="O13" s="1093"/>
      <c r="P13" s="1093"/>
      <c r="Q13" s="1093"/>
      <c r="R13" s="1437"/>
      <c r="S13" s="1092"/>
      <c r="T13" s="1093"/>
      <c r="U13" s="1093"/>
      <c r="V13" s="1093"/>
      <c r="W13" s="1093"/>
      <c r="X13" s="1093"/>
      <c r="Y13" s="1437"/>
      <c r="Z13" s="1092"/>
      <c r="AA13" s="1093"/>
      <c r="AB13" s="1093"/>
      <c r="AC13" s="1093"/>
      <c r="AD13" s="1093"/>
      <c r="AE13" s="1093"/>
      <c r="AF13" s="1437"/>
      <c r="AG13" s="1092"/>
      <c r="AH13" s="1093"/>
      <c r="AI13" s="1093"/>
      <c r="AJ13" s="1093"/>
      <c r="AK13" s="1093"/>
      <c r="AL13" s="1093"/>
      <c r="AM13" s="1437"/>
      <c r="AN13" s="1093"/>
      <c r="AO13" s="1093"/>
      <c r="AP13" s="1093"/>
      <c r="AQ13" s="1093"/>
      <c r="AR13" s="1093"/>
      <c r="AS13" s="1093"/>
      <c r="AT13" s="1383"/>
      <c r="AU13" s="14"/>
      <c r="AV13" s="14"/>
      <c r="AW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row>
    <row r="14" spans="2:133" ht="30" customHeight="1" x14ac:dyDescent="0.2">
      <c r="C14" s="1427"/>
      <c r="D14" s="1426"/>
      <c r="E14" s="1377" t="s">
        <v>508</v>
      </c>
      <c r="F14" s="1430"/>
      <c r="G14" s="1430"/>
      <c r="H14" s="1430"/>
      <c r="I14" s="1430"/>
      <c r="J14" s="1430"/>
      <c r="K14" s="1431"/>
      <c r="L14" s="1407"/>
      <c r="M14" s="1381"/>
      <c r="N14" s="1381"/>
      <c r="O14" s="1381"/>
      <c r="P14" s="1381"/>
      <c r="Q14" s="1381"/>
      <c r="R14" s="440" t="s">
        <v>414</v>
      </c>
      <c r="S14" s="1407"/>
      <c r="T14" s="1381"/>
      <c r="U14" s="1381"/>
      <c r="V14" s="1381"/>
      <c r="W14" s="1381"/>
      <c r="X14" s="1381"/>
      <c r="Y14" s="440" t="s">
        <v>414</v>
      </c>
      <c r="Z14" s="1407"/>
      <c r="AA14" s="1381"/>
      <c r="AB14" s="1381"/>
      <c r="AC14" s="1381"/>
      <c r="AD14" s="1381"/>
      <c r="AE14" s="1381"/>
      <c r="AF14" s="440" t="s">
        <v>414</v>
      </c>
      <c r="AG14" s="1407"/>
      <c r="AH14" s="1381"/>
      <c r="AI14" s="1381"/>
      <c r="AJ14" s="1381"/>
      <c r="AK14" s="1381"/>
      <c r="AL14" s="1381"/>
      <c r="AM14" s="440" t="s">
        <v>414</v>
      </c>
      <c r="AN14" s="1380"/>
      <c r="AO14" s="1381"/>
      <c r="AP14" s="1381"/>
      <c r="AQ14" s="1381"/>
      <c r="AR14" s="1381"/>
      <c r="AS14" s="1381"/>
      <c r="AT14" s="437" t="s">
        <v>414</v>
      </c>
      <c r="AU14" s="14"/>
      <c r="AV14" s="14"/>
      <c r="AW14" s="14"/>
      <c r="AX14" s="60"/>
      <c r="AY14" s="60"/>
      <c r="AZ14" s="60"/>
      <c r="BA14" s="60"/>
      <c r="BB14" s="60"/>
      <c r="BC14" s="60"/>
      <c r="BD14" s="60"/>
      <c r="BE14" s="60"/>
      <c r="BF14" s="60"/>
      <c r="BG14" s="60"/>
      <c r="BH14" s="60"/>
      <c r="BI14" s="60"/>
      <c r="BJ14" s="60"/>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row>
    <row r="15" spans="2:133" ht="30" customHeight="1" x14ac:dyDescent="0.2">
      <c r="C15" s="1428"/>
      <c r="D15" s="1429"/>
      <c r="E15" s="1411" t="s">
        <v>520</v>
      </c>
      <c r="F15" s="1412"/>
      <c r="G15" s="1412"/>
      <c r="H15" s="1412"/>
      <c r="I15" s="1412"/>
      <c r="J15" s="1412"/>
      <c r="K15" s="1413"/>
      <c r="L15" s="1407">
        <f>SUM(L12:Q14)</f>
        <v>0</v>
      </c>
      <c r="M15" s="1381"/>
      <c r="N15" s="1381"/>
      <c r="O15" s="1381"/>
      <c r="P15" s="1381"/>
      <c r="Q15" s="1381"/>
      <c r="R15" s="440" t="s">
        <v>414</v>
      </c>
      <c r="S15" s="1407">
        <f>SUM(S12:X14)</f>
        <v>0</v>
      </c>
      <c r="T15" s="1381"/>
      <c r="U15" s="1381"/>
      <c r="V15" s="1381"/>
      <c r="W15" s="1381"/>
      <c r="X15" s="1381"/>
      <c r="Y15" s="440" t="s">
        <v>414</v>
      </c>
      <c r="Z15" s="1407">
        <f>SUM(Z12:AE14)</f>
        <v>0</v>
      </c>
      <c r="AA15" s="1381"/>
      <c r="AB15" s="1381"/>
      <c r="AC15" s="1381"/>
      <c r="AD15" s="1381"/>
      <c r="AE15" s="1381"/>
      <c r="AF15" s="440" t="s">
        <v>414</v>
      </c>
      <c r="AG15" s="1407">
        <f>SUM(AG12:AL14)</f>
        <v>0</v>
      </c>
      <c r="AH15" s="1381"/>
      <c r="AI15" s="1381"/>
      <c r="AJ15" s="1381"/>
      <c r="AK15" s="1381"/>
      <c r="AL15" s="1381"/>
      <c r="AM15" s="440" t="s">
        <v>414</v>
      </c>
      <c r="AN15" s="1380">
        <f>SUM(AN12:AS14)</f>
        <v>0</v>
      </c>
      <c r="AO15" s="1381"/>
      <c r="AP15" s="1381"/>
      <c r="AQ15" s="1381"/>
      <c r="AR15" s="1381"/>
      <c r="AS15" s="1381"/>
      <c r="AT15" s="437" t="s">
        <v>414</v>
      </c>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row>
    <row r="16" spans="2:133" ht="12.75" customHeight="1" x14ac:dyDescent="0.2">
      <c r="C16" s="1440" t="s">
        <v>509</v>
      </c>
      <c r="D16" s="1441"/>
      <c r="E16" s="1445" t="s">
        <v>510</v>
      </c>
      <c r="F16" s="1446"/>
      <c r="G16" s="1446"/>
      <c r="H16" s="1446"/>
      <c r="I16" s="1446"/>
      <c r="J16" s="1446"/>
      <c r="K16" s="1447"/>
      <c r="L16" s="1432"/>
      <c r="M16" s="1418"/>
      <c r="N16" s="1418"/>
      <c r="O16" s="1418"/>
      <c r="P16" s="1418"/>
      <c r="Q16" s="1418"/>
      <c r="R16" s="1433"/>
      <c r="S16" s="1432"/>
      <c r="T16" s="1418"/>
      <c r="U16" s="1418"/>
      <c r="V16" s="1418"/>
      <c r="W16" s="1418"/>
      <c r="X16" s="1418"/>
      <c r="Y16" s="1433"/>
      <c r="Z16" s="1432"/>
      <c r="AA16" s="1418"/>
      <c r="AB16" s="1418"/>
      <c r="AC16" s="1418"/>
      <c r="AD16" s="1418"/>
      <c r="AE16" s="1418"/>
      <c r="AF16" s="1433"/>
      <c r="AG16" s="1432"/>
      <c r="AH16" s="1418"/>
      <c r="AI16" s="1418"/>
      <c r="AJ16" s="1418"/>
      <c r="AK16" s="1418"/>
      <c r="AL16" s="1418"/>
      <c r="AM16" s="1433"/>
      <c r="AN16" s="1417"/>
      <c r="AO16" s="1418"/>
      <c r="AP16" s="1418"/>
      <c r="AQ16" s="1418"/>
      <c r="AR16" s="1418"/>
      <c r="AS16" s="1418"/>
      <c r="AT16" s="1419"/>
      <c r="AU16" s="12"/>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row>
    <row r="17" spans="2:133" ht="30" customHeight="1" x14ac:dyDescent="0.2">
      <c r="C17" s="1442"/>
      <c r="D17" s="1441"/>
      <c r="E17" s="1420" t="s">
        <v>511</v>
      </c>
      <c r="F17" s="1421"/>
      <c r="G17" s="1421"/>
      <c r="H17" s="1421"/>
      <c r="I17" s="1421"/>
      <c r="J17" s="1421"/>
      <c r="K17" s="1422"/>
      <c r="L17" s="1462"/>
      <c r="M17" s="1463"/>
      <c r="N17" s="1463"/>
      <c r="O17" s="1463"/>
      <c r="P17" s="1463"/>
      <c r="Q17" s="1463"/>
      <c r="R17" s="444" t="s">
        <v>414</v>
      </c>
      <c r="S17" s="1462"/>
      <c r="T17" s="1463"/>
      <c r="U17" s="1463"/>
      <c r="V17" s="1463"/>
      <c r="W17" s="1463"/>
      <c r="X17" s="1463"/>
      <c r="Y17" s="444" t="s">
        <v>414</v>
      </c>
      <c r="Z17" s="1462"/>
      <c r="AA17" s="1463"/>
      <c r="AB17" s="1463"/>
      <c r="AC17" s="1463"/>
      <c r="AD17" s="1463"/>
      <c r="AE17" s="1463"/>
      <c r="AF17" s="444" t="s">
        <v>414</v>
      </c>
      <c r="AG17" s="1462"/>
      <c r="AH17" s="1463"/>
      <c r="AI17" s="1463"/>
      <c r="AJ17" s="1463"/>
      <c r="AK17" s="1463"/>
      <c r="AL17" s="1463"/>
      <c r="AM17" s="444" t="s">
        <v>414</v>
      </c>
      <c r="AN17" s="1464"/>
      <c r="AO17" s="1463"/>
      <c r="AP17" s="1463"/>
      <c r="AQ17" s="1463"/>
      <c r="AR17" s="1463"/>
      <c r="AS17" s="1463"/>
      <c r="AT17" s="439" t="s">
        <v>414</v>
      </c>
      <c r="AU17" s="14"/>
      <c r="AV17" s="14"/>
      <c r="AW17" s="14"/>
      <c r="AX17" s="413"/>
      <c r="AY17" s="414"/>
      <c r="AZ17" s="415"/>
      <c r="BA17" s="415"/>
      <c r="BB17" s="415"/>
      <c r="BC17" s="415"/>
      <c r="BD17" s="415"/>
      <c r="BE17" s="415"/>
      <c r="BF17" s="415"/>
      <c r="BG17" s="415"/>
      <c r="BH17" s="415"/>
      <c r="BI17" s="415"/>
      <c r="BJ17" s="415"/>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row>
    <row r="18" spans="2:133" ht="30" customHeight="1" x14ac:dyDescent="0.2">
      <c r="C18" s="1442"/>
      <c r="D18" s="1441"/>
      <c r="E18" s="1408" t="s">
        <v>512</v>
      </c>
      <c r="F18" s="1409"/>
      <c r="G18" s="1409"/>
      <c r="H18" s="1409"/>
      <c r="I18" s="1409"/>
      <c r="J18" s="1409"/>
      <c r="K18" s="1410"/>
      <c r="L18" s="1407"/>
      <c r="M18" s="1381"/>
      <c r="N18" s="1381"/>
      <c r="O18" s="1381"/>
      <c r="P18" s="1381"/>
      <c r="Q18" s="1381"/>
      <c r="R18" s="440" t="s">
        <v>414</v>
      </c>
      <c r="S18" s="1407"/>
      <c r="T18" s="1381"/>
      <c r="U18" s="1381"/>
      <c r="V18" s="1381"/>
      <c r="W18" s="1381"/>
      <c r="X18" s="1381"/>
      <c r="Y18" s="440" t="s">
        <v>414</v>
      </c>
      <c r="Z18" s="1407"/>
      <c r="AA18" s="1381"/>
      <c r="AB18" s="1381"/>
      <c r="AC18" s="1381"/>
      <c r="AD18" s="1381"/>
      <c r="AE18" s="1381"/>
      <c r="AF18" s="440" t="s">
        <v>414</v>
      </c>
      <c r="AG18" s="1407"/>
      <c r="AH18" s="1381"/>
      <c r="AI18" s="1381"/>
      <c r="AJ18" s="1381"/>
      <c r="AK18" s="1381"/>
      <c r="AL18" s="1381"/>
      <c r="AM18" s="440" t="s">
        <v>414</v>
      </c>
      <c r="AN18" s="1380"/>
      <c r="AO18" s="1381"/>
      <c r="AP18" s="1381"/>
      <c r="AQ18" s="1381"/>
      <c r="AR18" s="1381"/>
      <c r="AS18" s="1381"/>
      <c r="AT18" s="437" t="s">
        <v>414</v>
      </c>
      <c r="AU18" s="14"/>
      <c r="AV18" s="14"/>
      <c r="AW18" s="14"/>
      <c r="AX18" s="1113" t="s">
        <v>523</v>
      </c>
      <c r="AY18" s="1114"/>
      <c r="AZ18" s="1114"/>
      <c r="BA18" s="1114"/>
      <c r="BB18" s="1114"/>
      <c r="BC18" s="1114"/>
      <c r="BD18" s="1114"/>
      <c r="BE18" s="1114"/>
      <c r="BF18" s="1114"/>
      <c r="BG18" s="1114"/>
      <c r="BH18" s="1114"/>
      <c r="BI18" s="1114"/>
      <c r="BJ18" s="1115"/>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row>
    <row r="19" spans="2:133" ht="39" customHeight="1" x14ac:dyDescent="0.2">
      <c r="C19" s="1442"/>
      <c r="D19" s="1441"/>
      <c r="E19" s="1448" t="s">
        <v>513</v>
      </c>
      <c r="F19" s="1449"/>
      <c r="G19" s="1449"/>
      <c r="H19" s="1449"/>
      <c r="I19" s="1449"/>
      <c r="J19" s="1449"/>
      <c r="K19" s="1450"/>
      <c r="L19" s="1407"/>
      <c r="M19" s="1381"/>
      <c r="N19" s="1381"/>
      <c r="O19" s="1381"/>
      <c r="P19" s="1381"/>
      <c r="Q19" s="1381"/>
      <c r="R19" s="440" t="s">
        <v>414</v>
      </c>
      <c r="S19" s="1407"/>
      <c r="T19" s="1381"/>
      <c r="U19" s="1381"/>
      <c r="V19" s="1381"/>
      <c r="W19" s="1381"/>
      <c r="X19" s="1381"/>
      <c r="Y19" s="440" t="s">
        <v>414</v>
      </c>
      <c r="Z19" s="1407"/>
      <c r="AA19" s="1381"/>
      <c r="AB19" s="1381"/>
      <c r="AC19" s="1381"/>
      <c r="AD19" s="1381"/>
      <c r="AE19" s="1381"/>
      <c r="AF19" s="440" t="s">
        <v>414</v>
      </c>
      <c r="AG19" s="1407"/>
      <c r="AH19" s="1381"/>
      <c r="AI19" s="1381"/>
      <c r="AJ19" s="1381"/>
      <c r="AK19" s="1381"/>
      <c r="AL19" s="1381"/>
      <c r="AM19" s="440" t="s">
        <v>414</v>
      </c>
      <c r="AN19" s="1380"/>
      <c r="AO19" s="1381"/>
      <c r="AP19" s="1381"/>
      <c r="AQ19" s="1381"/>
      <c r="AR19" s="1381"/>
      <c r="AS19" s="1381"/>
      <c r="AT19" s="437" t="s">
        <v>414</v>
      </c>
      <c r="AU19" s="14"/>
      <c r="AV19" s="14"/>
      <c r="AW19" s="14"/>
      <c r="AX19" s="1451" t="s">
        <v>602</v>
      </c>
      <c r="AY19" s="1461"/>
      <c r="AZ19" s="1461"/>
      <c r="BA19" s="1461"/>
      <c r="BB19" s="1461"/>
      <c r="BC19" s="1461"/>
      <c r="BD19" s="1461"/>
      <c r="BE19" s="1461"/>
      <c r="BF19" s="1461"/>
      <c r="BG19" s="1461"/>
      <c r="BH19" s="1461"/>
      <c r="BI19" s="1461"/>
      <c r="BJ19" s="991"/>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row>
    <row r="20" spans="2:133" ht="30" customHeight="1" x14ac:dyDescent="0.2">
      <c r="C20" s="1442"/>
      <c r="D20" s="1441"/>
      <c r="E20" s="1377" t="s">
        <v>514</v>
      </c>
      <c r="F20" s="1378"/>
      <c r="G20" s="1378"/>
      <c r="H20" s="1378"/>
      <c r="I20" s="1378"/>
      <c r="J20" s="1378"/>
      <c r="K20" s="1379"/>
      <c r="L20" s="1407"/>
      <c r="M20" s="1381"/>
      <c r="N20" s="1381"/>
      <c r="O20" s="1381"/>
      <c r="P20" s="1381"/>
      <c r="Q20" s="1381"/>
      <c r="R20" s="440" t="s">
        <v>414</v>
      </c>
      <c r="S20" s="1407"/>
      <c r="T20" s="1381"/>
      <c r="U20" s="1381"/>
      <c r="V20" s="1381"/>
      <c r="W20" s="1381"/>
      <c r="X20" s="1381"/>
      <c r="Y20" s="440" t="s">
        <v>414</v>
      </c>
      <c r="Z20" s="1407"/>
      <c r="AA20" s="1381"/>
      <c r="AB20" s="1381"/>
      <c r="AC20" s="1381"/>
      <c r="AD20" s="1381"/>
      <c r="AE20" s="1381"/>
      <c r="AF20" s="440" t="s">
        <v>414</v>
      </c>
      <c r="AG20" s="1407"/>
      <c r="AH20" s="1381"/>
      <c r="AI20" s="1381"/>
      <c r="AJ20" s="1381"/>
      <c r="AK20" s="1381"/>
      <c r="AL20" s="1381"/>
      <c r="AM20" s="440" t="s">
        <v>414</v>
      </c>
      <c r="AN20" s="1380"/>
      <c r="AO20" s="1381"/>
      <c r="AP20" s="1381"/>
      <c r="AQ20" s="1381"/>
      <c r="AR20" s="1381"/>
      <c r="AS20" s="1381"/>
      <c r="AT20" s="437" t="s">
        <v>414</v>
      </c>
      <c r="AU20" s="14"/>
      <c r="AV20" s="14"/>
      <c r="AW20" s="14"/>
      <c r="AX20" s="416"/>
      <c r="AY20" s="1465"/>
      <c r="AZ20" s="1465"/>
      <c r="BA20" s="1465"/>
      <c r="BB20" s="1465"/>
      <c r="BC20" s="1465"/>
      <c r="BD20" s="1465"/>
      <c r="BE20" s="1465"/>
      <c r="BF20" s="1465"/>
      <c r="BG20" s="1465"/>
      <c r="BH20" s="1465"/>
      <c r="BI20" s="1465"/>
      <c r="BJ20" s="1053"/>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row>
    <row r="21" spans="2:133" ht="30" customHeight="1" x14ac:dyDescent="0.2">
      <c r="C21" s="1442"/>
      <c r="D21" s="1441"/>
      <c r="E21" s="1377" t="s">
        <v>508</v>
      </c>
      <c r="F21" s="1378"/>
      <c r="G21" s="1378"/>
      <c r="H21" s="1378"/>
      <c r="I21" s="1378"/>
      <c r="J21" s="1378"/>
      <c r="K21" s="1379"/>
      <c r="L21" s="1407"/>
      <c r="M21" s="1381"/>
      <c r="N21" s="1381"/>
      <c r="O21" s="1381"/>
      <c r="P21" s="1381"/>
      <c r="Q21" s="1381"/>
      <c r="R21" s="440" t="s">
        <v>414</v>
      </c>
      <c r="S21" s="1407"/>
      <c r="T21" s="1381"/>
      <c r="U21" s="1381"/>
      <c r="V21" s="1381"/>
      <c r="W21" s="1381"/>
      <c r="X21" s="1381"/>
      <c r="Y21" s="440" t="s">
        <v>414</v>
      </c>
      <c r="Z21" s="1407"/>
      <c r="AA21" s="1381"/>
      <c r="AB21" s="1381"/>
      <c r="AC21" s="1381"/>
      <c r="AD21" s="1381"/>
      <c r="AE21" s="1381"/>
      <c r="AF21" s="440" t="s">
        <v>414</v>
      </c>
      <c r="AG21" s="1407"/>
      <c r="AH21" s="1381"/>
      <c r="AI21" s="1381"/>
      <c r="AJ21" s="1381"/>
      <c r="AK21" s="1381"/>
      <c r="AL21" s="1381"/>
      <c r="AM21" s="440" t="s">
        <v>414</v>
      </c>
      <c r="AN21" s="1380"/>
      <c r="AO21" s="1381"/>
      <c r="AP21" s="1381"/>
      <c r="AQ21" s="1381"/>
      <c r="AR21" s="1381"/>
      <c r="AS21" s="1381"/>
      <c r="AT21" s="437" t="s">
        <v>414</v>
      </c>
      <c r="AU21" s="14"/>
      <c r="AV21" s="14"/>
      <c r="AW21" s="14"/>
      <c r="AX21" s="1376"/>
      <c r="AY21" s="1090"/>
      <c r="AZ21" s="1090"/>
      <c r="BA21" s="1090"/>
      <c r="BB21" s="1090"/>
      <c r="BC21" s="1090"/>
      <c r="BD21" s="1090"/>
      <c r="BE21" s="1090"/>
      <c r="BF21" s="1090"/>
      <c r="BG21" s="1090"/>
      <c r="BH21" s="1090"/>
      <c r="BI21" s="1090"/>
      <c r="BJ21" s="1091"/>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row>
    <row r="22" spans="2:133" ht="30" customHeight="1" x14ac:dyDescent="0.2">
      <c r="C22" s="1443"/>
      <c r="D22" s="1444"/>
      <c r="E22" s="1411" t="s">
        <v>520</v>
      </c>
      <c r="F22" s="1412"/>
      <c r="G22" s="1412"/>
      <c r="H22" s="1412"/>
      <c r="I22" s="1412"/>
      <c r="J22" s="1412"/>
      <c r="K22" s="1413"/>
      <c r="L22" s="1407">
        <f>SUM(L17:Q21)</f>
        <v>0</v>
      </c>
      <c r="M22" s="1381"/>
      <c r="N22" s="1381"/>
      <c r="O22" s="1381"/>
      <c r="P22" s="1381"/>
      <c r="Q22" s="1381"/>
      <c r="R22" s="440" t="s">
        <v>414</v>
      </c>
      <c r="S22" s="1407">
        <f>SUM(S17:X21)</f>
        <v>0</v>
      </c>
      <c r="T22" s="1381"/>
      <c r="U22" s="1381"/>
      <c r="V22" s="1381"/>
      <c r="W22" s="1381"/>
      <c r="X22" s="1381"/>
      <c r="Y22" s="440" t="s">
        <v>414</v>
      </c>
      <c r="Z22" s="1407">
        <f>SUM(Z17:AE21)</f>
        <v>0</v>
      </c>
      <c r="AA22" s="1381"/>
      <c r="AB22" s="1381"/>
      <c r="AC22" s="1381"/>
      <c r="AD22" s="1381"/>
      <c r="AE22" s="1381"/>
      <c r="AF22" s="440" t="s">
        <v>414</v>
      </c>
      <c r="AG22" s="1407">
        <f>SUM(AG17:AL21)</f>
        <v>0</v>
      </c>
      <c r="AH22" s="1381"/>
      <c r="AI22" s="1381"/>
      <c r="AJ22" s="1381"/>
      <c r="AK22" s="1381"/>
      <c r="AL22" s="1381"/>
      <c r="AM22" s="440" t="s">
        <v>414</v>
      </c>
      <c r="AN22" s="1380">
        <f>SUM(AN17:AS21)</f>
        <v>0</v>
      </c>
      <c r="AO22" s="1381"/>
      <c r="AP22" s="1381"/>
      <c r="AQ22" s="1381"/>
      <c r="AR22" s="1381"/>
      <c r="AS22" s="1381"/>
      <c r="AT22" s="437" t="s">
        <v>414</v>
      </c>
      <c r="AU22" s="14"/>
      <c r="AV22" s="14"/>
      <c r="AW22" s="14"/>
      <c r="AX22" s="1376" t="s">
        <v>524</v>
      </c>
      <c r="AY22" s="1090"/>
      <c r="AZ22" s="1090"/>
      <c r="BA22" s="1090"/>
      <c r="BB22" s="1090"/>
      <c r="BC22" s="1090"/>
      <c r="BD22" s="1090"/>
      <c r="BE22" s="1090"/>
      <c r="BF22" s="1090"/>
      <c r="BG22" s="1090"/>
      <c r="BH22" s="1090"/>
      <c r="BI22" s="1090"/>
      <c r="BJ22" s="1091"/>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row>
    <row r="23" spans="2:133" ht="27.75" customHeight="1" x14ac:dyDescent="0.2">
      <c r="C23" s="1414" t="s">
        <v>515</v>
      </c>
      <c r="D23" s="1415"/>
      <c r="E23" s="1415"/>
      <c r="F23" s="1415"/>
      <c r="G23" s="1415"/>
      <c r="H23" s="1415"/>
      <c r="I23" s="1415"/>
      <c r="J23" s="1415"/>
      <c r="K23" s="1416"/>
      <c r="L23" s="1402">
        <f>L15+L22</f>
        <v>0</v>
      </c>
      <c r="M23" s="1403"/>
      <c r="N23" s="1403"/>
      <c r="O23" s="1403"/>
      <c r="P23" s="1403"/>
      <c r="Q23" s="1403"/>
      <c r="R23" s="441" t="s">
        <v>414</v>
      </c>
      <c r="S23" s="1402">
        <f>S15+S22</f>
        <v>0</v>
      </c>
      <c r="T23" s="1403"/>
      <c r="U23" s="1403"/>
      <c r="V23" s="1403"/>
      <c r="W23" s="1403"/>
      <c r="X23" s="1403"/>
      <c r="Y23" s="441" t="s">
        <v>414</v>
      </c>
      <c r="Z23" s="1402">
        <f>Z15+Z22</f>
        <v>0</v>
      </c>
      <c r="AA23" s="1403"/>
      <c r="AB23" s="1403"/>
      <c r="AC23" s="1403"/>
      <c r="AD23" s="1403"/>
      <c r="AE23" s="1403"/>
      <c r="AF23" s="441" t="s">
        <v>414</v>
      </c>
      <c r="AG23" s="1402">
        <f>AG15+AG22</f>
        <v>0</v>
      </c>
      <c r="AH23" s="1403"/>
      <c r="AI23" s="1403"/>
      <c r="AJ23" s="1403"/>
      <c r="AK23" s="1403"/>
      <c r="AL23" s="1403"/>
      <c r="AM23" s="441" t="s">
        <v>414</v>
      </c>
      <c r="AN23" s="1406">
        <f>AN15+AN22</f>
        <v>0</v>
      </c>
      <c r="AO23" s="1403"/>
      <c r="AP23" s="1403"/>
      <c r="AQ23" s="1403"/>
      <c r="AR23" s="1403"/>
      <c r="AS23" s="1403"/>
      <c r="AT23" s="427" t="s">
        <v>414</v>
      </c>
      <c r="AU23" s="14"/>
      <c r="AV23" s="14"/>
      <c r="AW23" s="14"/>
      <c r="AX23" s="12"/>
      <c r="AY23" s="14"/>
      <c r="AZ23" s="14"/>
      <c r="BA23" s="14"/>
      <c r="BB23" s="14"/>
      <c r="BC23" s="14"/>
      <c r="BD23" s="14"/>
      <c r="BE23" s="14"/>
      <c r="BF23" s="14"/>
      <c r="BG23" s="14"/>
      <c r="BH23" s="14"/>
      <c r="BI23" s="14"/>
      <c r="BJ23" s="27"/>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row>
    <row r="24" spans="2:133" ht="21" customHeight="1" x14ac:dyDescent="0.2">
      <c r="B24" s="417"/>
      <c r="C24" s="418"/>
      <c r="D24" s="419" t="s">
        <v>525</v>
      </c>
      <c r="E24" s="411"/>
      <c r="F24" s="411"/>
      <c r="G24" s="411"/>
      <c r="H24" s="411"/>
      <c r="I24" s="411"/>
      <c r="J24" s="411"/>
      <c r="K24" s="411"/>
      <c r="L24" s="411"/>
      <c r="M24" s="411"/>
      <c r="N24" s="411"/>
      <c r="O24" s="411"/>
      <c r="P24" s="411"/>
      <c r="S24" s="14"/>
      <c r="T24" s="375"/>
      <c r="U24" s="435"/>
      <c r="V24" s="435"/>
      <c r="W24" s="435"/>
      <c r="X24" s="435"/>
      <c r="Y24" s="435"/>
      <c r="Z24" s="14"/>
      <c r="AA24" s="375"/>
      <c r="AB24" s="435"/>
      <c r="AC24" s="435"/>
      <c r="AD24" s="435"/>
      <c r="AE24" s="435"/>
      <c r="AF24" s="435"/>
      <c r="AG24" s="14"/>
      <c r="AH24" s="375"/>
      <c r="AI24" s="435"/>
      <c r="AJ24" s="435"/>
      <c r="AK24" s="435"/>
      <c r="AL24" s="435"/>
      <c r="AM24" s="435"/>
      <c r="AN24" s="14"/>
      <c r="AO24" s="435"/>
      <c r="AP24" s="435"/>
      <c r="AQ24" s="435"/>
      <c r="AR24" s="435"/>
      <c r="AS24" s="435"/>
      <c r="AT24" s="420"/>
      <c r="AU24" s="14"/>
      <c r="AV24" s="14"/>
      <c r="AW24" s="14"/>
      <c r="AX24" s="12"/>
      <c r="AY24" s="14"/>
      <c r="AZ24" s="14"/>
      <c r="BA24" s="14"/>
      <c r="BB24" s="14"/>
      <c r="BC24" s="14"/>
      <c r="BD24" s="14"/>
      <c r="BE24" s="14"/>
      <c r="BF24" s="14"/>
      <c r="BG24" s="14"/>
      <c r="BH24" s="14"/>
      <c r="BI24" s="14"/>
      <c r="BJ24" s="27"/>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row>
    <row r="25" spans="2:133" ht="29.25" customHeight="1" x14ac:dyDescent="0.2">
      <c r="B25" s="421"/>
      <c r="C25" s="14"/>
      <c r="D25" s="1439" t="s">
        <v>603</v>
      </c>
      <c r="E25" s="990"/>
      <c r="F25" s="990"/>
      <c r="G25" s="990"/>
      <c r="H25" s="990"/>
      <c r="I25" s="990"/>
      <c r="J25" s="990"/>
      <c r="K25" s="990"/>
      <c r="L25" s="990"/>
      <c r="M25" s="990"/>
      <c r="N25" s="990"/>
      <c r="O25" s="990"/>
      <c r="P25" s="990"/>
      <c r="Q25" s="990"/>
      <c r="R25" s="990"/>
      <c r="S25" s="990"/>
      <c r="T25" s="990"/>
      <c r="U25" s="990"/>
      <c r="V25" s="990"/>
      <c r="W25" s="990"/>
      <c r="X25" s="990"/>
      <c r="Y25" s="990"/>
      <c r="Z25" s="990"/>
      <c r="AA25" s="990"/>
      <c r="AB25" s="990"/>
      <c r="AC25" s="990"/>
      <c r="AD25" s="990"/>
      <c r="AE25" s="990"/>
      <c r="AF25" s="990"/>
      <c r="AG25" s="990"/>
      <c r="AH25" s="990"/>
      <c r="AI25" s="990"/>
      <c r="AJ25" s="990"/>
      <c r="AK25" s="990"/>
      <c r="AL25" s="990"/>
      <c r="AM25" s="990"/>
      <c r="AN25" s="990"/>
      <c r="AO25" s="990"/>
      <c r="AP25" s="990"/>
      <c r="AQ25" s="990"/>
      <c r="AR25" s="990"/>
      <c r="AS25" s="990"/>
      <c r="AT25" s="990"/>
      <c r="AU25" s="14"/>
      <c r="AV25" s="14"/>
      <c r="AW25" s="14"/>
      <c r="AX25" s="32"/>
      <c r="AY25" s="9"/>
      <c r="AZ25" s="9"/>
      <c r="BA25" s="9"/>
      <c r="BB25" s="9"/>
      <c r="BC25" s="9"/>
      <c r="BD25" s="9"/>
      <c r="BE25" s="9"/>
      <c r="BF25" s="9"/>
      <c r="BG25" s="9"/>
      <c r="BH25" s="9"/>
      <c r="BI25" s="9"/>
      <c r="BJ25" s="29"/>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row>
    <row r="26" spans="2:133" ht="21" customHeight="1" x14ac:dyDescent="0.2">
      <c r="B26" s="421"/>
      <c r="C26" s="14"/>
      <c r="D26" s="422"/>
      <c r="E26" s="422"/>
      <c r="F26" s="422"/>
      <c r="G26" s="422"/>
      <c r="H26" s="422"/>
      <c r="I26" s="422"/>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row>
    <row r="27" spans="2:133" ht="21" customHeight="1" x14ac:dyDescent="0.2">
      <c r="B27" s="421"/>
      <c r="C27" s="14"/>
      <c r="D27" s="422"/>
      <c r="E27" s="422"/>
      <c r="F27" s="422"/>
      <c r="G27" s="422"/>
      <c r="H27" s="422"/>
      <c r="I27" s="422"/>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row>
    <row r="28" spans="2:133" ht="21" customHeight="1" x14ac:dyDescent="0.2">
      <c r="B28" s="421"/>
      <c r="C28" s="14"/>
      <c r="D28" s="422"/>
      <c r="E28" s="422"/>
      <c r="F28" s="422"/>
      <c r="G28" s="422"/>
      <c r="H28" s="422"/>
      <c r="I28" s="422"/>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row>
    <row r="29" spans="2:133" ht="21" customHeight="1" x14ac:dyDescent="0.2">
      <c r="B29" s="423"/>
      <c r="C29" s="69"/>
      <c r="D29" s="422"/>
      <c r="E29" s="422"/>
      <c r="F29" s="422"/>
      <c r="G29" s="422"/>
      <c r="H29" s="422"/>
      <c r="I29" s="422"/>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row>
    <row r="30" spans="2:133" ht="21" customHeight="1" x14ac:dyDescent="0.2">
      <c r="B30" s="69"/>
      <c r="C30" s="69"/>
      <c r="D30" s="422"/>
      <c r="E30" s="422"/>
      <c r="F30" s="422"/>
      <c r="G30" s="422"/>
      <c r="H30" s="422"/>
      <c r="I30" s="422"/>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row>
    <row r="31" spans="2:133" ht="21" customHeight="1" x14ac:dyDescent="0.2">
      <c r="B31" s="409"/>
      <c r="C31" s="410"/>
      <c r="D31" s="410"/>
      <c r="E31" s="410"/>
      <c r="F31" s="410"/>
      <c r="G31" s="410"/>
      <c r="H31" s="410"/>
      <c r="I31" s="410"/>
      <c r="J31" s="141"/>
      <c r="K31" s="141"/>
      <c r="L31" s="141"/>
      <c r="M31" s="141"/>
      <c r="N31" s="141"/>
      <c r="O31" s="141"/>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row>
    <row r="32" spans="2:133" ht="21" customHeight="1" x14ac:dyDescent="0.2">
      <c r="B32" s="410"/>
      <c r="C32" s="410"/>
      <c r="D32" s="410"/>
      <c r="E32" s="410"/>
      <c r="F32" s="410"/>
      <c r="G32" s="410"/>
      <c r="H32" s="410"/>
      <c r="I32" s="410"/>
      <c r="J32" s="141"/>
      <c r="K32" s="141"/>
      <c r="L32" s="141"/>
      <c r="M32" s="141"/>
      <c r="N32" s="141"/>
      <c r="O32" s="141"/>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row>
    <row r="33" spans="2:133" ht="19.5" customHeight="1" x14ac:dyDescent="0.2">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row>
    <row r="34" spans="2:133" ht="18.75" customHeight="1" x14ac:dyDescent="0.2">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row>
    <row r="35" spans="2:133" ht="16.5" customHeight="1" x14ac:dyDescent="0.2">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row>
    <row r="36" spans="2:133" ht="16.5" customHeight="1" x14ac:dyDescent="0.2">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row>
    <row r="37" spans="2:133" ht="16.5" customHeight="1" x14ac:dyDescent="0.2">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row>
    <row r="38" spans="2:133" ht="16.5" customHeight="1" x14ac:dyDescent="0.2">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row>
    <row r="39" spans="2:133" ht="16.5" customHeight="1" x14ac:dyDescent="0.2">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row>
    <row r="40" spans="2:133" ht="16.5" customHeight="1" x14ac:dyDescent="0.2">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row>
    <row r="41" spans="2:133" ht="16.5" customHeight="1" x14ac:dyDescent="0.2">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row>
    <row r="42" spans="2:133" ht="16.5" customHeight="1" x14ac:dyDescent="0.2">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row>
    <row r="43" spans="2:133" ht="16.5" customHeight="1" x14ac:dyDescent="0.2">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row>
    <row r="44" spans="2:133" ht="16.5" customHeight="1" x14ac:dyDescent="0.2">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row>
    <row r="45" spans="2:133" ht="16.5" customHeight="1" x14ac:dyDescent="0.2"/>
    <row r="46" spans="2:133" ht="16.5" customHeight="1" x14ac:dyDescent="0.2"/>
    <row r="47" spans="2:133" ht="16.5" customHeight="1" x14ac:dyDescent="0.2"/>
    <row r="48" spans="2:133" ht="16.5" customHeight="1" x14ac:dyDescent="0.2"/>
    <row r="49" ht="16.5" customHeight="1" x14ac:dyDescent="0.2"/>
    <row r="50" ht="16.5" customHeight="1" x14ac:dyDescent="0.2"/>
    <row r="51" ht="16.5" customHeight="1" x14ac:dyDescent="0.2"/>
    <row r="52" ht="16.5" customHeight="1" x14ac:dyDescent="0.2"/>
  </sheetData>
  <mergeCells count="118">
    <mergeCell ref="AX19:BJ19"/>
    <mergeCell ref="AX21:BJ21"/>
    <mergeCell ref="L17:Q17"/>
    <mergeCell ref="S17:X17"/>
    <mergeCell ref="Z17:AE17"/>
    <mergeCell ref="AG17:AL17"/>
    <mergeCell ref="AN17:AS17"/>
    <mergeCell ref="L18:Q18"/>
    <mergeCell ref="S18:X18"/>
    <mergeCell ref="L20:Q20"/>
    <mergeCell ref="S20:X20"/>
    <mergeCell ref="Z20:AE20"/>
    <mergeCell ref="AG20:AL20"/>
    <mergeCell ref="AN20:AS20"/>
    <mergeCell ref="AG21:AL21"/>
    <mergeCell ref="AN21:AS21"/>
    <mergeCell ref="AY20:BJ20"/>
    <mergeCell ref="L15:Q15"/>
    <mergeCell ref="S15:X15"/>
    <mergeCell ref="Z15:AE15"/>
    <mergeCell ref="AG15:AL15"/>
    <mergeCell ref="AN15:AS15"/>
    <mergeCell ref="AN12:AS13"/>
    <mergeCell ref="S12:X13"/>
    <mergeCell ref="Y12:Y13"/>
    <mergeCell ref="Z12:AE13"/>
    <mergeCell ref="AF12:AF13"/>
    <mergeCell ref="Z16:AF16"/>
    <mergeCell ref="AG12:AL13"/>
    <mergeCell ref="AM12:AM13"/>
    <mergeCell ref="Z18:AE18"/>
    <mergeCell ref="AG18:AL18"/>
    <mergeCell ref="Z6:AE6"/>
    <mergeCell ref="Z14:AE14"/>
    <mergeCell ref="AG14:AL14"/>
    <mergeCell ref="AX4:BJ4"/>
    <mergeCell ref="AX7:BJ7"/>
    <mergeCell ref="AX5:BJ5"/>
    <mergeCell ref="AX6:BJ6"/>
    <mergeCell ref="AX8:BJ8"/>
    <mergeCell ref="AX9:BJ9"/>
    <mergeCell ref="AG4:AM4"/>
    <mergeCell ref="AG5:AL5"/>
    <mergeCell ref="AG6:AL6"/>
    <mergeCell ref="AG7:AL7"/>
    <mergeCell ref="AX18:BJ18"/>
    <mergeCell ref="D25:AT25"/>
    <mergeCell ref="L5:Q5"/>
    <mergeCell ref="S5:X5"/>
    <mergeCell ref="AN5:AS5"/>
    <mergeCell ref="C5:K5"/>
    <mergeCell ref="L6:Q6"/>
    <mergeCell ref="S6:X6"/>
    <mergeCell ref="AN6:AS6"/>
    <mergeCell ref="L7:Q7"/>
    <mergeCell ref="AN18:AS18"/>
    <mergeCell ref="Z23:AE23"/>
    <mergeCell ref="C16:D22"/>
    <mergeCell ref="E16:K16"/>
    <mergeCell ref="L16:R16"/>
    <mergeCell ref="S16:Y16"/>
    <mergeCell ref="AN22:AS22"/>
    <mergeCell ref="L19:Q19"/>
    <mergeCell ref="S19:X19"/>
    <mergeCell ref="Z19:AE19"/>
    <mergeCell ref="AG19:AL19"/>
    <mergeCell ref="AG23:AL23"/>
    <mergeCell ref="AN23:AS23"/>
    <mergeCell ref="E19:K19"/>
    <mergeCell ref="E20:K20"/>
    <mergeCell ref="E18:K18"/>
    <mergeCell ref="E22:K22"/>
    <mergeCell ref="C23:K23"/>
    <mergeCell ref="L23:Q23"/>
    <mergeCell ref="S23:X23"/>
    <mergeCell ref="AN16:AT16"/>
    <mergeCell ref="E17:K17"/>
    <mergeCell ref="C11:D15"/>
    <mergeCell ref="E14:K14"/>
    <mergeCell ref="E15:K15"/>
    <mergeCell ref="AG22:AL22"/>
    <mergeCell ref="AG16:AM16"/>
    <mergeCell ref="L21:Q21"/>
    <mergeCell ref="S21:X21"/>
    <mergeCell ref="Z21:AE21"/>
    <mergeCell ref="L22:Q22"/>
    <mergeCell ref="S22:X22"/>
    <mergeCell ref="E12:K13"/>
    <mergeCell ref="L14:Q14"/>
    <mergeCell ref="S14:X14"/>
    <mergeCell ref="AN14:AS14"/>
    <mergeCell ref="R12:R13"/>
    <mergeCell ref="L12:Q13"/>
    <mergeCell ref="Z22:AE22"/>
    <mergeCell ref="AX22:BJ22"/>
    <mergeCell ref="E21:K21"/>
    <mergeCell ref="AN19:AS19"/>
    <mergeCell ref="AT12:AT13"/>
    <mergeCell ref="E11:K11"/>
    <mergeCell ref="AX2:BJ2"/>
    <mergeCell ref="AX3:BJ3"/>
    <mergeCell ref="C7:K7"/>
    <mergeCell ref="C10:K10"/>
    <mergeCell ref="L10:R10"/>
    <mergeCell ref="S10:Y10"/>
    <mergeCell ref="AN10:AT10"/>
    <mergeCell ref="Z7:AE7"/>
    <mergeCell ref="Z10:AF10"/>
    <mergeCell ref="AG10:AM10"/>
    <mergeCell ref="C6:K6"/>
    <mergeCell ref="S7:X7"/>
    <mergeCell ref="AN7:AS7"/>
    <mergeCell ref="C4:K4"/>
    <mergeCell ref="L4:R4"/>
    <mergeCell ref="S4:Y4"/>
    <mergeCell ref="AN4:AT4"/>
    <mergeCell ref="Z4:AF4"/>
    <mergeCell ref="Z5:AE5"/>
  </mergeCells>
  <phoneticPr fontId="13"/>
  <pageMargins left="0.70866141732283472" right="0.70866141732283472" top="0.74803149606299213" bottom="0.74803149606299213" header="0.31496062992125984" footer="0.31496062992125984"/>
  <pageSetup paperSize="9" scale="73" orientation="landscape"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O37"/>
  <sheetViews>
    <sheetView zoomScaleNormal="100" zoomScalePageLayoutView="75" workbookViewId="0">
      <selection activeCell="D25" sqref="D25"/>
    </sheetView>
  </sheetViews>
  <sheetFormatPr defaultColWidth="10.296875" defaultRowHeight="12" x14ac:dyDescent="0.2"/>
  <cols>
    <col min="1" max="1" width="2.3984375" style="8" customWidth="1"/>
    <col min="2" max="2" width="17.8984375" style="8" customWidth="1"/>
    <col min="3" max="3" width="22.296875" style="8" customWidth="1"/>
    <col min="4" max="4" width="21.69921875" style="8" customWidth="1"/>
    <col min="5" max="5" width="22.69921875" style="8" customWidth="1"/>
    <col min="6" max="6" width="31.69921875" style="8" customWidth="1"/>
    <col min="7" max="7" width="1.8984375" style="8" customWidth="1"/>
    <col min="8" max="8" width="22.69921875" style="8" customWidth="1"/>
    <col min="9" max="9" width="4.3984375" style="8" customWidth="1"/>
    <col min="10" max="10" width="1.8984375" style="8" customWidth="1"/>
    <col min="11" max="11" width="23.59765625" style="8" customWidth="1"/>
    <col min="12" max="12" width="1.8984375" style="8" customWidth="1"/>
    <col min="13" max="13" width="20.69921875" style="8" customWidth="1"/>
    <col min="14" max="16384" width="10.296875" style="8"/>
  </cols>
  <sheetData>
    <row r="1" spans="2:15" ht="21" customHeight="1" x14ac:dyDescent="0.2">
      <c r="B1" s="1466" t="str">
        <f>+"１７　法人に対する寄附金（品）の状況（"&amp;表紙!R21&amp;"～"&amp;表紙!R19&amp;"）"</f>
        <v>１７　法人に対する寄附金（品）の状況（前々年度～前年度）</v>
      </c>
      <c r="C1" s="1467"/>
      <c r="D1" s="1467"/>
      <c r="E1" s="1467"/>
    </row>
    <row r="2" spans="2:15" ht="20.25" customHeight="1" x14ac:dyDescent="0.2">
      <c r="B2" s="1468" t="s">
        <v>318</v>
      </c>
      <c r="C2" s="1468"/>
      <c r="D2" s="30"/>
      <c r="E2" s="30"/>
      <c r="F2" s="30"/>
      <c r="G2" s="30"/>
      <c r="H2" s="30"/>
      <c r="J2" s="30" t="s">
        <v>319</v>
      </c>
    </row>
    <row r="3" spans="2:15" ht="12" customHeight="1" x14ac:dyDescent="0.2">
      <c r="B3" s="30"/>
      <c r="C3" s="30"/>
      <c r="D3" s="30"/>
      <c r="E3" s="30"/>
      <c r="F3" s="30"/>
      <c r="G3" s="30"/>
      <c r="H3" s="321"/>
      <c r="J3" s="30"/>
      <c r="M3" s="203" t="str">
        <f>+表紙!P19</f>
        <v>＿＿年度</v>
      </c>
    </row>
    <row r="4" spans="2:15" ht="25.5" customHeight="1" x14ac:dyDescent="0.2">
      <c r="B4" s="547" t="s">
        <v>320</v>
      </c>
      <c r="C4" s="545" t="s">
        <v>329</v>
      </c>
      <c r="D4" s="545" t="s">
        <v>330</v>
      </c>
      <c r="E4" s="545" t="s">
        <v>331</v>
      </c>
      <c r="F4" s="546" t="s">
        <v>321</v>
      </c>
      <c r="G4" s="1469" t="s">
        <v>233</v>
      </c>
      <c r="H4" s="1470"/>
      <c r="J4" s="548"/>
      <c r="K4" s="549" t="s">
        <v>322</v>
      </c>
      <c r="L4" s="550"/>
      <c r="M4" s="557" t="s">
        <v>323</v>
      </c>
      <c r="O4" s="70"/>
    </row>
    <row r="5" spans="2:15" ht="25" customHeight="1" x14ac:dyDescent="0.2">
      <c r="B5" s="322" t="s">
        <v>332</v>
      </c>
      <c r="C5" s="206"/>
      <c r="D5" s="14"/>
      <c r="E5" s="323"/>
      <c r="F5" s="206"/>
      <c r="G5" s="77"/>
      <c r="H5" s="324"/>
      <c r="J5" s="551"/>
      <c r="K5" s="552" t="s">
        <v>324</v>
      </c>
      <c r="L5" s="553"/>
      <c r="M5" s="558" t="s">
        <v>220</v>
      </c>
      <c r="O5" s="70"/>
    </row>
    <row r="6" spans="2:15" ht="25" customHeight="1" x14ac:dyDescent="0.2">
      <c r="B6" s="325"/>
      <c r="C6" s="207"/>
      <c r="D6" s="207"/>
      <c r="E6" s="326"/>
      <c r="F6" s="207"/>
      <c r="G6" s="169"/>
      <c r="H6" s="327"/>
      <c r="J6" s="551"/>
      <c r="K6" s="552" t="s">
        <v>325</v>
      </c>
      <c r="L6" s="553"/>
      <c r="M6" s="558" t="s">
        <v>220</v>
      </c>
      <c r="O6" s="70"/>
    </row>
    <row r="7" spans="2:15" ht="25" customHeight="1" x14ac:dyDescent="0.2">
      <c r="B7" s="325"/>
      <c r="C7" s="207"/>
      <c r="D7" s="207"/>
      <c r="E7" s="326"/>
      <c r="F7" s="207"/>
      <c r="G7" s="169"/>
      <c r="H7" s="327"/>
      <c r="J7" s="554"/>
      <c r="K7" s="555" t="s">
        <v>326</v>
      </c>
      <c r="L7" s="556"/>
      <c r="M7" s="558" t="s">
        <v>220</v>
      </c>
      <c r="O7" s="59"/>
    </row>
    <row r="8" spans="2:15" ht="25" customHeight="1" x14ac:dyDescent="0.2">
      <c r="B8" s="325"/>
      <c r="C8" s="207"/>
      <c r="D8" s="207"/>
      <c r="E8" s="326"/>
      <c r="F8" s="207"/>
      <c r="G8" s="208"/>
      <c r="H8" s="327"/>
      <c r="J8" s="1471" t="s">
        <v>327</v>
      </c>
      <c r="K8" s="1471"/>
      <c r="L8" s="1471"/>
      <c r="M8" s="1471"/>
      <c r="O8" s="59"/>
    </row>
    <row r="9" spans="2:15" ht="25" customHeight="1" x14ac:dyDescent="0.2">
      <c r="B9" s="325"/>
      <c r="C9" s="207"/>
      <c r="D9" s="207"/>
      <c r="E9" s="326"/>
      <c r="F9" s="207"/>
      <c r="G9" s="208"/>
      <c r="H9" s="327"/>
    </row>
    <row r="10" spans="2:15" ht="25" customHeight="1" x14ac:dyDescent="0.2">
      <c r="B10" s="325"/>
      <c r="C10" s="207"/>
      <c r="D10" s="207"/>
      <c r="E10" s="326"/>
      <c r="F10" s="207"/>
      <c r="G10" s="208"/>
      <c r="H10" s="327"/>
    </row>
    <row r="11" spans="2:15" ht="25" customHeight="1" x14ac:dyDescent="0.2">
      <c r="B11" s="325"/>
      <c r="C11" s="207"/>
      <c r="D11" s="207"/>
      <c r="E11" s="326"/>
      <c r="F11" s="207"/>
      <c r="G11" s="208"/>
      <c r="H11" s="327"/>
    </row>
    <row r="12" spans="2:15" ht="25" customHeight="1" x14ac:dyDescent="0.2">
      <c r="B12" s="325"/>
      <c r="C12" s="207"/>
      <c r="D12" s="207"/>
      <c r="E12" s="326"/>
      <c r="F12" s="207"/>
      <c r="G12" s="208"/>
      <c r="H12" s="327"/>
    </row>
    <row r="13" spans="2:15" ht="25" customHeight="1" x14ac:dyDescent="0.2">
      <c r="B13" s="325"/>
      <c r="C13" s="207"/>
      <c r="D13" s="207"/>
      <c r="E13" s="326"/>
      <c r="F13" s="207"/>
      <c r="G13" s="208"/>
      <c r="H13" s="327"/>
    </row>
    <row r="14" spans="2:15" ht="25" customHeight="1" x14ac:dyDescent="0.2">
      <c r="B14" s="325"/>
      <c r="C14" s="207"/>
      <c r="D14" s="207"/>
      <c r="E14" s="326"/>
      <c r="F14" s="207"/>
      <c r="G14" s="208"/>
      <c r="H14" s="327"/>
    </row>
    <row r="15" spans="2:15" ht="25" customHeight="1" x14ac:dyDescent="0.2">
      <c r="B15" s="325"/>
      <c r="C15" s="207"/>
      <c r="D15" s="207"/>
      <c r="E15" s="326"/>
      <c r="F15" s="207"/>
      <c r="G15" s="208"/>
      <c r="H15" s="327"/>
    </row>
    <row r="16" spans="2:15" ht="25" customHeight="1" x14ac:dyDescent="0.2">
      <c r="B16" s="325"/>
      <c r="C16" s="207"/>
      <c r="D16" s="207"/>
      <c r="E16" s="326"/>
      <c r="F16" s="207"/>
      <c r="G16" s="208"/>
      <c r="H16" s="327"/>
    </row>
    <row r="17" spans="2:9" ht="25" customHeight="1" x14ac:dyDescent="0.2">
      <c r="B17" s="325"/>
      <c r="C17" s="207"/>
      <c r="D17" s="207"/>
      <c r="E17" s="326"/>
      <c r="F17" s="207"/>
      <c r="G17" s="208"/>
      <c r="H17" s="327"/>
    </row>
    <row r="18" spans="2:9" ht="25" customHeight="1" x14ac:dyDescent="0.2">
      <c r="B18" s="325"/>
      <c r="C18" s="207"/>
      <c r="D18" s="207"/>
      <c r="E18" s="326"/>
      <c r="F18" s="207"/>
      <c r="G18" s="208"/>
      <c r="H18" s="327"/>
    </row>
    <row r="19" spans="2:9" ht="25" customHeight="1" x14ac:dyDescent="0.2">
      <c r="B19" s="325" t="s">
        <v>328</v>
      </c>
      <c r="C19" s="207"/>
      <c r="D19" s="207"/>
      <c r="E19" s="326"/>
      <c r="F19" s="207"/>
      <c r="G19" s="208"/>
      <c r="H19" s="327"/>
    </row>
    <row r="20" spans="2:9" ht="25" customHeight="1" x14ac:dyDescent="0.2">
      <c r="B20" s="325"/>
      <c r="C20" s="207"/>
      <c r="D20" s="207"/>
      <c r="E20" s="326"/>
      <c r="F20" s="207"/>
      <c r="G20" s="208"/>
      <c r="H20" s="327"/>
    </row>
    <row r="21" spans="2:9" ht="25" customHeight="1" x14ac:dyDescent="0.2">
      <c r="B21" s="328"/>
      <c r="C21" s="207"/>
      <c r="D21" s="209"/>
      <c r="E21" s="329"/>
      <c r="F21" s="209"/>
      <c r="G21" s="44"/>
      <c r="H21" s="330"/>
    </row>
    <row r="22" spans="2:9" ht="25" customHeight="1" x14ac:dyDescent="0.2">
      <c r="B22" s="325"/>
      <c r="C22" s="207"/>
      <c r="D22" s="207"/>
      <c r="E22" s="326"/>
      <c r="F22" s="207"/>
      <c r="G22" s="208"/>
      <c r="H22" s="327"/>
    </row>
    <row r="23" spans="2:9" ht="25" customHeight="1" x14ac:dyDescent="0.2">
      <c r="B23" s="325"/>
      <c r="C23" s="207"/>
      <c r="D23" s="207"/>
      <c r="E23" s="326"/>
      <c r="F23" s="207"/>
      <c r="G23" s="208"/>
      <c r="H23" s="327"/>
    </row>
    <row r="24" spans="2:9" ht="25.5" customHeight="1" x14ac:dyDescent="0.2">
      <c r="B24" s="331" t="s">
        <v>86</v>
      </c>
      <c r="C24" s="332"/>
      <c r="D24" s="332"/>
      <c r="E24" s="333"/>
      <c r="F24" s="332"/>
      <c r="G24" s="334"/>
      <c r="H24" s="335"/>
    </row>
    <row r="25" spans="2:9" ht="25" customHeight="1" x14ac:dyDescent="0.2">
      <c r="B25" s="336" t="s">
        <v>87</v>
      </c>
      <c r="C25" s="196" t="s">
        <v>597</v>
      </c>
      <c r="D25" s="14"/>
      <c r="E25" s="14"/>
      <c r="F25" s="14"/>
      <c r="G25" s="53"/>
      <c r="H25" s="296"/>
    </row>
    <row r="26" spans="2:9" ht="25" customHeight="1" x14ac:dyDescent="0.2">
      <c r="B26" s="337"/>
      <c r="C26" s="198" t="s">
        <v>226</v>
      </c>
      <c r="D26" s="14"/>
      <c r="E26" s="14"/>
      <c r="F26" s="14"/>
      <c r="G26" s="14"/>
      <c r="H26" s="296"/>
    </row>
    <row r="27" spans="2:9" ht="25" customHeight="1" x14ac:dyDescent="0.2">
      <c r="B27" s="338" t="s">
        <v>342</v>
      </c>
      <c r="C27" s="14"/>
      <c r="D27" s="14"/>
      <c r="E27" s="14"/>
      <c r="F27" s="14"/>
      <c r="G27" s="14"/>
      <c r="H27" s="296"/>
    </row>
    <row r="28" spans="2:9" ht="25" customHeight="1" x14ac:dyDescent="0.2">
      <c r="B28" s="338" t="s">
        <v>343</v>
      </c>
      <c r="C28" s="14"/>
      <c r="D28" s="14"/>
      <c r="E28" s="14"/>
      <c r="F28" s="14"/>
      <c r="G28" s="14"/>
      <c r="H28" s="296"/>
    </row>
    <row r="29" spans="2:9" ht="25" customHeight="1" x14ac:dyDescent="0.2">
      <c r="B29" s="339"/>
      <c r="C29" s="9"/>
      <c r="D29" s="14"/>
      <c r="E29" s="340"/>
      <c r="F29" s="9"/>
      <c r="G29" s="14"/>
      <c r="H29" s="296"/>
    </row>
    <row r="30" spans="2:9" ht="18" customHeight="1" x14ac:dyDescent="0.2">
      <c r="B30" s="1472" t="str">
        <f>+"（注）1.寄附物品については、「備考」欄に物品名（固定資産として計上されるものに限る。）を記載すること。
　　　2.「法人・施設との関係」欄は、役員・職員・入所者・家族・遺族・取引業者等と記載すること。
　　　3.寄附者が多人数の場合は、別紙とすること。
　　　4."&amp;表紙!R19&amp;"に一般検査を実施した法人・施設は、"&amp;表紙!R21&amp;"分の作成は不要であること。"</f>
        <v>（注）1.寄附物品については、「備考」欄に物品名（固定資産として計上されるものに限る。）を記載すること。
　　　2.「法人・施設との関係」欄は、役員・職員・入所者・家族・遺族・取引業者等と記載すること。
　　　3.寄附者が多人数の場合は、別紙とすること。
　　　4.前年度に一般検査を実施した法人・施設は、前々年度分の作成は不要であること。</v>
      </c>
      <c r="C30" s="1472"/>
      <c r="D30" s="1472"/>
      <c r="E30" s="1472"/>
      <c r="F30" s="1472"/>
      <c r="G30" s="1472"/>
      <c r="H30" s="1472"/>
    </row>
    <row r="31" spans="2:9" ht="39" customHeight="1" x14ac:dyDescent="0.2">
      <c r="B31" s="1473"/>
      <c r="C31" s="1473"/>
      <c r="D31" s="1473"/>
      <c r="E31" s="1473"/>
      <c r="F31" s="1473"/>
      <c r="G31" s="1473"/>
      <c r="H31" s="1473"/>
    </row>
    <row r="32" spans="2:9" ht="25.5" customHeight="1" x14ac:dyDescent="0.2">
      <c r="B32" s="320"/>
      <c r="C32" s="320"/>
      <c r="D32" s="320"/>
      <c r="E32" s="320"/>
      <c r="F32" s="320"/>
      <c r="G32" s="320"/>
      <c r="H32" s="320"/>
      <c r="I32" s="320"/>
    </row>
    <row r="33" ht="25.5" customHeight="1" x14ac:dyDescent="0.2"/>
    <row r="34" ht="25.5" customHeight="1" x14ac:dyDescent="0.2"/>
    <row r="35" ht="25.5" customHeight="1" x14ac:dyDescent="0.2"/>
    <row r="36" ht="25.5" customHeight="1" x14ac:dyDescent="0.2"/>
    <row r="37" ht="25.5" customHeight="1" x14ac:dyDescent="0.2"/>
  </sheetData>
  <mergeCells count="5">
    <mergeCell ref="B1:E1"/>
    <mergeCell ref="B2:C2"/>
    <mergeCell ref="G4:H4"/>
    <mergeCell ref="J8:M8"/>
    <mergeCell ref="B30:H31"/>
  </mergeCells>
  <phoneticPr fontId="13"/>
  <dataValidations count="1">
    <dataValidation type="list" allowBlank="1" showInputMessage="1" showErrorMessage="1" sqref="M5:M7" xr:uid="{00000000-0002-0000-1100-000000000000}">
      <formula1>"有　・　無,有,無"</formula1>
    </dataValidation>
  </dataValidations>
  <printOptions horizontalCentered="1" verticalCentered="1"/>
  <pageMargins left="0.70866141732283472" right="0.70866141732283472" top="0.74803149606299213" bottom="0.74803149606299213" header="0.31496062992125984" footer="0.31496062992125984"/>
  <pageSetup paperSize="9" scale="68" orientation="landscape" blackAndWhite="1" r:id="rId1"/>
  <headerFooter>
    <oddFooter>&amp;C- 16 -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S49"/>
  <sheetViews>
    <sheetView zoomScaleNormal="100" workbookViewId="0">
      <selection activeCell="D25" sqref="D25"/>
    </sheetView>
  </sheetViews>
  <sheetFormatPr defaultColWidth="10.296875" defaultRowHeight="12" x14ac:dyDescent="0.2"/>
  <cols>
    <col min="1" max="1" width="2.59765625" style="8" customWidth="1"/>
    <col min="2" max="2" width="6.3984375" style="8" customWidth="1"/>
    <col min="3" max="3" width="1.8984375" style="8" customWidth="1"/>
    <col min="4" max="4" width="28.09765625" style="8" customWidth="1"/>
    <col min="5" max="6" width="1.8984375" style="8" customWidth="1"/>
    <col min="7" max="7" width="19.59765625" style="8" customWidth="1"/>
    <col min="8" max="8" width="9.296875" style="8" customWidth="1"/>
    <col min="9" max="9" width="1.8984375" style="8" customWidth="1"/>
    <col min="10" max="13" width="10.3984375" style="8" customWidth="1"/>
    <col min="14" max="14" width="18.3984375" style="8" customWidth="1"/>
    <col min="15" max="15" width="2.3984375" style="8" customWidth="1"/>
    <col min="16" max="16" width="18.3984375" style="8" customWidth="1"/>
    <col min="17" max="18" width="20.09765625" style="8" customWidth="1"/>
    <col min="19" max="19" width="11" style="8" customWidth="1"/>
    <col min="20" max="26" width="10.296875" style="8" customWidth="1"/>
    <col min="27" max="27" width="2.8984375" style="8" customWidth="1"/>
    <col min="28" max="16384" width="10.296875" style="8"/>
  </cols>
  <sheetData>
    <row r="1" spans="2:19" ht="26.25" customHeight="1" x14ac:dyDescent="0.2">
      <c r="B1" s="1498" t="str">
        <f>+"１８　法人設立・施設等整備資金の状況（"&amp;表紙!R21&amp;"～"&amp;表紙!R19&amp;"）"</f>
        <v>１８　法人設立・施設等整備資金の状況（前々年度～前年度）</v>
      </c>
      <c r="C1" s="1499"/>
      <c r="D1" s="1499"/>
      <c r="E1" s="1499"/>
      <c r="F1" s="1499"/>
      <c r="G1" s="1499"/>
      <c r="H1" s="1499"/>
      <c r="I1" s="1499"/>
      <c r="J1" s="1499"/>
    </row>
    <row r="2" spans="2:19" ht="27" customHeight="1" x14ac:dyDescent="0.2">
      <c r="B2" s="1500" t="s">
        <v>234</v>
      </c>
      <c r="C2" s="1501"/>
      <c r="D2" s="1501"/>
      <c r="E2" s="1501"/>
      <c r="F2" s="1501"/>
      <c r="G2" s="1501"/>
      <c r="H2" s="1501"/>
      <c r="I2" s="1501"/>
      <c r="J2" s="1501"/>
      <c r="K2" s="1501"/>
      <c r="L2" s="1502"/>
      <c r="M2" s="1503" t="s">
        <v>235</v>
      </c>
      <c r="N2" s="1503"/>
      <c r="O2" s="1503"/>
      <c r="P2" s="1503"/>
      <c r="Q2" s="1503"/>
      <c r="R2" s="1504"/>
      <c r="S2" s="12"/>
    </row>
    <row r="3" spans="2:19" ht="27" customHeight="1" x14ac:dyDescent="0.2">
      <c r="B3" s="1505" t="s">
        <v>236</v>
      </c>
      <c r="C3" s="559"/>
      <c r="D3" s="560" t="s">
        <v>237</v>
      </c>
      <c r="E3" s="561"/>
      <c r="F3" s="1482" t="s">
        <v>238</v>
      </c>
      <c r="G3" s="1481"/>
      <c r="H3" s="1482" t="s">
        <v>239</v>
      </c>
      <c r="I3" s="1508"/>
      <c r="J3" s="1481"/>
      <c r="K3" s="1483" t="s">
        <v>240</v>
      </c>
      <c r="L3" s="1483"/>
      <c r="M3" s="1509" t="s">
        <v>241</v>
      </c>
      <c r="N3" s="1509"/>
      <c r="O3" s="1483" t="s">
        <v>242</v>
      </c>
      <c r="P3" s="1483"/>
      <c r="Q3" s="562" t="s">
        <v>239</v>
      </c>
      <c r="R3" s="563" t="s">
        <v>240</v>
      </c>
      <c r="S3" s="12"/>
    </row>
    <row r="4" spans="2:19" ht="12" customHeight="1" x14ac:dyDescent="0.2">
      <c r="B4" s="1506"/>
      <c r="C4" s="46"/>
      <c r="D4" s="195"/>
      <c r="E4" s="210"/>
      <c r="F4" s="197"/>
      <c r="G4" s="211" t="s">
        <v>32</v>
      </c>
      <c r="H4" s="212"/>
      <c r="I4" s="213"/>
      <c r="J4" s="211" t="s">
        <v>32</v>
      </c>
      <c r="K4" s="212"/>
      <c r="L4" s="211" t="s">
        <v>32</v>
      </c>
      <c r="M4" s="212"/>
      <c r="N4" s="211"/>
      <c r="O4" s="212"/>
      <c r="P4" s="211" t="s">
        <v>32</v>
      </c>
      <c r="Q4" s="214" t="s">
        <v>32</v>
      </c>
      <c r="R4" s="215" t="s">
        <v>32</v>
      </c>
      <c r="S4" s="216"/>
    </row>
    <row r="5" spans="2:19" ht="23.25" customHeight="1" x14ac:dyDescent="0.2">
      <c r="B5" s="1506"/>
      <c r="C5" s="77"/>
      <c r="D5" s="164" t="s">
        <v>243</v>
      </c>
      <c r="E5" s="168"/>
      <c r="F5" s="1510"/>
      <c r="G5" s="1511"/>
      <c r="H5" s="1510"/>
      <c r="I5" s="1512"/>
      <c r="J5" s="1511"/>
      <c r="K5" s="1513">
        <f t="shared" ref="K5:K10" si="0">H5-F5</f>
        <v>0</v>
      </c>
      <c r="L5" s="1513"/>
      <c r="M5" s="1514" t="s">
        <v>244</v>
      </c>
      <c r="N5" s="1514"/>
      <c r="O5" s="1513"/>
      <c r="P5" s="1513"/>
      <c r="Q5" s="217"/>
      <c r="R5" s="218">
        <f t="shared" ref="R5:R10" si="1">Q5-O5</f>
        <v>0</v>
      </c>
      <c r="S5" s="12"/>
    </row>
    <row r="6" spans="2:19" ht="27" customHeight="1" x14ac:dyDescent="0.2">
      <c r="B6" s="1506"/>
      <c r="C6" s="169"/>
      <c r="D6" s="165" t="s">
        <v>245</v>
      </c>
      <c r="E6" s="167"/>
      <c r="F6" s="1492"/>
      <c r="G6" s="1493"/>
      <c r="H6" s="1492"/>
      <c r="I6" s="1494"/>
      <c r="J6" s="1493"/>
      <c r="K6" s="1484">
        <f t="shared" si="0"/>
        <v>0</v>
      </c>
      <c r="L6" s="1484"/>
      <c r="M6" s="1497" t="s">
        <v>246</v>
      </c>
      <c r="N6" s="1497"/>
      <c r="O6" s="1484"/>
      <c r="P6" s="1484"/>
      <c r="Q6" s="219"/>
      <c r="R6" s="220">
        <f t="shared" si="1"/>
        <v>0</v>
      </c>
      <c r="S6" s="12"/>
    </row>
    <row r="7" spans="2:19" ht="27" customHeight="1" x14ac:dyDescent="0.2">
      <c r="B7" s="1506"/>
      <c r="C7" s="169"/>
      <c r="D7" s="165" t="s">
        <v>306</v>
      </c>
      <c r="E7" s="167"/>
      <c r="F7" s="1492"/>
      <c r="G7" s="1493"/>
      <c r="H7" s="1492"/>
      <c r="I7" s="1494"/>
      <c r="J7" s="1493"/>
      <c r="K7" s="1484">
        <f t="shared" si="0"/>
        <v>0</v>
      </c>
      <c r="L7" s="1484"/>
      <c r="M7" s="1496"/>
      <c r="N7" s="1496"/>
      <c r="O7" s="1484"/>
      <c r="P7" s="1484"/>
      <c r="Q7" s="219"/>
      <c r="R7" s="220">
        <f t="shared" si="1"/>
        <v>0</v>
      </c>
      <c r="S7" s="12"/>
    </row>
    <row r="8" spans="2:19" ht="27" customHeight="1" x14ac:dyDescent="0.2">
      <c r="B8" s="1506"/>
      <c r="C8" s="169"/>
      <c r="D8" s="165"/>
      <c r="E8" s="167"/>
      <c r="F8" s="1492"/>
      <c r="G8" s="1493"/>
      <c r="H8" s="1492"/>
      <c r="I8" s="1494"/>
      <c r="J8" s="1493"/>
      <c r="K8" s="1484">
        <f t="shared" si="0"/>
        <v>0</v>
      </c>
      <c r="L8" s="1484"/>
      <c r="M8" s="1496"/>
      <c r="N8" s="1496"/>
      <c r="O8" s="1484"/>
      <c r="P8" s="1484"/>
      <c r="Q8" s="219"/>
      <c r="R8" s="220">
        <f t="shared" si="1"/>
        <v>0</v>
      </c>
      <c r="S8" s="12"/>
    </row>
    <row r="9" spans="2:19" ht="27" customHeight="1" x14ac:dyDescent="0.2">
      <c r="B9" s="1506"/>
      <c r="C9" s="169"/>
      <c r="D9" s="165"/>
      <c r="E9" s="167"/>
      <c r="F9" s="1492"/>
      <c r="G9" s="1493"/>
      <c r="H9" s="1492"/>
      <c r="I9" s="1494"/>
      <c r="J9" s="1493"/>
      <c r="K9" s="1484">
        <f t="shared" si="0"/>
        <v>0</v>
      </c>
      <c r="L9" s="1484"/>
      <c r="M9" s="1496"/>
      <c r="N9" s="1496"/>
      <c r="O9" s="1484"/>
      <c r="P9" s="1484"/>
      <c r="Q9" s="219"/>
      <c r="R9" s="220">
        <f t="shared" si="1"/>
        <v>0</v>
      </c>
      <c r="S9" s="12"/>
    </row>
    <row r="10" spans="2:19" ht="27" customHeight="1" x14ac:dyDescent="0.2">
      <c r="B10" s="1506"/>
      <c r="C10" s="169"/>
      <c r="D10" s="165"/>
      <c r="E10" s="167"/>
      <c r="F10" s="1492"/>
      <c r="G10" s="1493"/>
      <c r="H10" s="1492"/>
      <c r="I10" s="1494"/>
      <c r="J10" s="1493"/>
      <c r="K10" s="1484">
        <f t="shared" si="0"/>
        <v>0</v>
      </c>
      <c r="L10" s="1484"/>
      <c r="M10" s="1496"/>
      <c r="N10" s="1496"/>
      <c r="O10" s="1484"/>
      <c r="P10" s="1484"/>
      <c r="Q10" s="219"/>
      <c r="R10" s="220">
        <f t="shared" si="1"/>
        <v>0</v>
      </c>
      <c r="S10" s="12"/>
    </row>
    <row r="11" spans="2:19" ht="27" customHeight="1" x14ac:dyDescent="0.2">
      <c r="B11" s="1507"/>
      <c r="C11" s="1279" t="s">
        <v>232</v>
      </c>
      <c r="D11" s="1491"/>
      <c r="E11" s="221"/>
      <c r="F11" s="1492">
        <f>SUM(F5:G10)</f>
        <v>0</v>
      </c>
      <c r="G11" s="1493"/>
      <c r="H11" s="1492">
        <f>SUM(H5:J10)</f>
        <v>0</v>
      </c>
      <c r="I11" s="1494"/>
      <c r="J11" s="1493"/>
      <c r="K11" s="1484">
        <f>SUM(K5:L10)</f>
        <v>0</v>
      </c>
      <c r="L11" s="1484"/>
      <c r="M11" s="1495" t="s">
        <v>232</v>
      </c>
      <c r="N11" s="1495"/>
      <c r="O11" s="1484">
        <f>SUM(O5:P10)</f>
        <v>0</v>
      </c>
      <c r="P11" s="1484"/>
      <c r="Q11" s="219">
        <f>SUM(Q5:Q10)</f>
        <v>0</v>
      </c>
      <c r="R11" s="220">
        <f>SUM(R5:R10)</f>
        <v>0</v>
      </c>
      <c r="S11" s="12"/>
    </row>
    <row r="12" spans="2:19" ht="27" customHeight="1" x14ac:dyDescent="0.2">
      <c r="B12" s="12" t="s">
        <v>604</v>
      </c>
      <c r="C12" s="14"/>
      <c r="D12" s="14"/>
      <c r="E12" s="14"/>
      <c r="F12" s="14"/>
      <c r="G12" s="14"/>
      <c r="H12" s="14"/>
      <c r="I12" s="14"/>
      <c r="J12" s="14"/>
      <c r="K12" s="14"/>
      <c r="L12" s="14"/>
      <c r="M12" s="14"/>
      <c r="N12" s="14"/>
      <c r="O12" s="14"/>
      <c r="P12" s="14"/>
      <c r="Q12" s="14"/>
      <c r="R12" s="27"/>
      <c r="S12" s="12"/>
    </row>
    <row r="13" spans="2:19" ht="27" customHeight="1" x14ac:dyDescent="0.2">
      <c r="B13" s="12"/>
      <c r="C13" s="14"/>
      <c r="D13" s="14" t="s">
        <v>247</v>
      </c>
      <c r="E13" s="14"/>
      <c r="F13" s="14"/>
      <c r="G13" s="14"/>
      <c r="H13" s="14"/>
      <c r="I13" s="14"/>
      <c r="J13" s="14"/>
      <c r="K13" s="14"/>
      <c r="L13" s="14"/>
      <c r="M13" s="14"/>
      <c r="N13" s="14"/>
      <c r="O13" s="14"/>
      <c r="P13" s="14"/>
      <c r="Q13" s="14"/>
      <c r="R13" s="27"/>
      <c r="S13" s="12"/>
    </row>
    <row r="14" spans="2:19" ht="27" customHeight="1" x14ac:dyDescent="0.2">
      <c r="B14" s="12"/>
      <c r="C14" s="14"/>
      <c r="D14" s="14"/>
      <c r="E14" s="14"/>
      <c r="F14" s="14"/>
      <c r="G14" s="14"/>
      <c r="H14" s="14"/>
      <c r="I14" s="14"/>
      <c r="J14" s="14"/>
      <c r="K14" s="14"/>
      <c r="L14" s="14"/>
      <c r="M14" s="14"/>
      <c r="N14" s="14"/>
      <c r="O14" s="14"/>
      <c r="P14" s="14"/>
      <c r="Q14" s="14"/>
      <c r="R14" s="27"/>
      <c r="S14" s="12"/>
    </row>
    <row r="15" spans="2:19" ht="27" customHeight="1" x14ac:dyDescent="0.2">
      <c r="B15" s="12"/>
      <c r="C15" s="14"/>
      <c r="D15" s="14" t="s">
        <v>248</v>
      </c>
      <c r="E15" s="14"/>
      <c r="F15" s="14"/>
      <c r="G15" s="14" t="s">
        <v>398</v>
      </c>
      <c r="H15" s="14"/>
      <c r="I15" s="14"/>
      <c r="J15" s="14"/>
      <c r="K15" s="14"/>
      <c r="L15" s="14"/>
      <c r="M15" s="222"/>
      <c r="N15" s="14"/>
      <c r="O15" s="14"/>
      <c r="P15" s="14"/>
      <c r="Q15" s="14"/>
      <c r="R15" s="27"/>
      <c r="S15" s="12"/>
    </row>
    <row r="16" spans="2:19" ht="27" customHeight="1" x14ac:dyDescent="0.2">
      <c r="B16" s="12"/>
      <c r="C16" s="14"/>
      <c r="D16" s="14"/>
      <c r="E16" s="14"/>
      <c r="F16" s="14"/>
      <c r="G16" s="14"/>
      <c r="H16" s="14"/>
      <c r="I16" s="14"/>
      <c r="J16" s="14"/>
      <c r="K16" s="14"/>
      <c r="L16" s="14"/>
      <c r="M16" s="14"/>
      <c r="N16" s="14"/>
      <c r="O16" s="14"/>
      <c r="P16" s="14"/>
      <c r="Q16" s="14"/>
      <c r="R16" s="27"/>
      <c r="S16" s="12"/>
    </row>
    <row r="17" spans="2:19" ht="27" customHeight="1" x14ac:dyDescent="0.2">
      <c r="B17" s="1478" t="s">
        <v>249</v>
      </c>
      <c r="C17" s="559"/>
      <c r="D17" s="565" t="s">
        <v>250</v>
      </c>
      <c r="E17" s="561"/>
      <c r="F17" s="564"/>
      <c r="G17" s="1481" t="s">
        <v>251</v>
      </c>
      <c r="H17" s="1482"/>
      <c r="I17" s="561"/>
      <c r="J17" s="1483" t="s">
        <v>252</v>
      </c>
      <c r="K17" s="1483"/>
      <c r="L17" s="1483" t="s">
        <v>253</v>
      </c>
      <c r="M17" s="1483"/>
      <c r="N17" s="1490" t="s">
        <v>254</v>
      </c>
      <c r="O17" s="1490"/>
      <c r="P17" s="44" t="s">
        <v>605</v>
      </c>
      <c r="Q17" s="53"/>
      <c r="R17" s="54"/>
      <c r="S17" s="12"/>
    </row>
    <row r="18" spans="2:19" ht="27" customHeight="1" x14ac:dyDescent="0.2">
      <c r="B18" s="1479"/>
      <c r="C18" s="169"/>
      <c r="D18" s="165" t="s">
        <v>255</v>
      </c>
      <c r="E18" s="167"/>
      <c r="F18" s="208"/>
      <c r="G18" s="1280"/>
      <c r="H18" s="1279"/>
      <c r="I18" s="170"/>
      <c r="J18" s="1477" t="s">
        <v>574</v>
      </c>
      <c r="K18" s="1477"/>
      <c r="L18" s="1484"/>
      <c r="M18" s="1484"/>
      <c r="N18" s="1484"/>
      <c r="O18" s="1484"/>
      <c r="P18" s="31" t="s">
        <v>256</v>
      </c>
      <c r="Q18" s="14"/>
      <c r="R18" s="27"/>
      <c r="S18" s="12"/>
    </row>
    <row r="19" spans="2:19" ht="27" customHeight="1" x14ac:dyDescent="0.2">
      <c r="B19" s="1479"/>
      <c r="C19" s="169"/>
      <c r="D19" s="165" t="s">
        <v>257</v>
      </c>
      <c r="E19" s="167"/>
      <c r="F19" s="208"/>
      <c r="G19" s="1280"/>
      <c r="H19" s="1279"/>
      <c r="I19" s="170"/>
      <c r="J19" s="1477" t="s">
        <v>574</v>
      </c>
      <c r="K19" s="1477"/>
      <c r="L19" s="1484"/>
      <c r="M19" s="1484"/>
      <c r="N19" s="1484"/>
      <c r="O19" s="1484"/>
      <c r="P19" s="31" t="s">
        <v>258</v>
      </c>
      <c r="Q19" s="14"/>
      <c r="R19" s="27"/>
      <c r="S19" s="12"/>
    </row>
    <row r="20" spans="2:19" ht="27" customHeight="1" x14ac:dyDescent="0.2">
      <c r="B20" s="1479"/>
      <c r="C20" s="169"/>
      <c r="D20" s="165"/>
      <c r="E20" s="167"/>
      <c r="F20" s="208"/>
      <c r="G20" s="1280"/>
      <c r="H20" s="1279"/>
      <c r="I20" s="170"/>
      <c r="J20" s="1477" t="s">
        <v>574</v>
      </c>
      <c r="K20" s="1477"/>
      <c r="L20" s="1484"/>
      <c r="M20" s="1484"/>
      <c r="N20" s="1484"/>
      <c r="O20" s="1484"/>
      <c r="P20" s="31" t="s">
        <v>259</v>
      </c>
      <c r="Q20" s="14"/>
      <c r="R20" s="27"/>
      <c r="S20" s="12"/>
    </row>
    <row r="21" spans="2:19" ht="27" customHeight="1" x14ac:dyDescent="0.2">
      <c r="B21" s="1479"/>
      <c r="C21" s="169"/>
      <c r="D21" s="165"/>
      <c r="E21" s="167"/>
      <c r="F21" s="208"/>
      <c r="G21" s="1280"/>
      <c r="H21" s="1279"/>
      <c r="I21" s="170"/>
      <c r="J21" s="1477" t="s">
        <v>574</v>
      </c>
      <c r="K21" s="1477"/>
      <c r="L21" s="1484"/>
      <c r="M21" s="1484"/>
      <c r="N21" s="1484"/>
      <c r="O21" s="1484"/>
      <c r="P21" s="31" t="s">
        <v>260</v>
      </c>
      <c r="Q21" s="14"/>
      <c r="R21" s="27"/>
      <c r="S21" s="12"/>
    </row>
    <row r="22" spans="2:19" ht="27" customHeight="1" x14ac:dyDescent="0.2">
      <c r="B22" s="1479"/>
      <c r="C22" s="169"/>
      <c r="D22" s="165"/>
      <c r="E22" s="167"/>
      <c r="F22" s="208"/>
      <c r="G22" s="1280"/>
      <c r="H22" s="1279"/>
      <c r="I22" s="170"/>
      <c r="J22" s="1477" t="s">
        <v>574</v>
      </c>
      <c r="K22" s="1477"/>
      <c r="L22" s="1484"/>
      <c r="M22" s="1484"/>
      <c r="N22" s="1484"/>
      <c r="O22" s="1484"/>
      <c r="P22" s="31" t="s">
        <v>261</v>
      </c>
      <c r="Q22" s="14"/>
      <c r="R22" s="27"/>
      <c r="S22" s="12"/>
    </row>
    <row r="23" spans="2:19" ht="27" customHeight="1" x14ac:dyDescent="0.2">
      <c r="B23" s="1479"/>
      <c r="C23" s="169"/>
      <c r="D23" s="165"/>
      <c r="E23" s="167"/>
      <c r="F23" s="208"/>
      <c r="G23" s="1280"/>
      <c r="H23" s="1279"/>
      <c r="I23" s="170"/>
      <c r="J23" s="1477" t="s">
        <v>574</v>
      </c>
      <c r="K23" s="1477"/>
      <c r="L23" s="1484"/>
      <c r="M23" s="1484"/>
      <c r="N23" s="1484"/>
      <c r="O23" s="1484"/>
      <c r="P23" s="31" t="s">
        <v>262</v>
      </c>
      <c r="Q23" s="14"/>
      <c r="R23" s="27"/>
      <c r="S23" s="12"/>
    </row>
    <row r="24" spans="2:19" ht="27" customHeight="1" x14ac:dyDescent="0.2">
      <c r="B24" s="1479"/>
      <c r="C24" s="169"/>
      <c r="D24" s="165"/>
      <c r="E24" s="167"/>
      <c r="F24" s="208"/>
      <c r="G24" s="1280"/>
      <c r="H24" s="1279"/>
      <c r="I24" s="170"/>
      <c r="J24" s="1477" t="s">
        <v>574</v>
      </c>
      <c r="K24" s="1477"/>
      <c r="L24" s="1484"/>
      <c r="M24" s="1484"/>
      <c r="N24" s="1484"/>
      <c r="O24" s="1484"/>
      <c r="P24" s="31"/>
      <c r="Q24" s="14"/>
      <c r="R24" s="27"/>
      <c r="S24" s="12"/>
    </row>
    <row r="25" spans="2:19" ht="27" customHeight="1" x14ac:dyDescent="0.2">
      <c r="B25" s="1479"/>
      <c r="C25" s="169"/>
      <c r="D25" s="165"/>
      <c r="E25" s="167"/>
      <c r="F25" s="208"/>
      <c r="G25" s="1280"/>
      <c r="H25" s="1279"/>
      <c r="I25" s="170"/>
      <c r="J25" s="1477" t="s">
        <v>574</v>
      </c>
      <c r="K25" s="1477"/>
      <c r="L25" s="1484"/>
      <c r="M25" s="1484"/>
      <c r="N25" s="1484"/>
      <c r="O25" s="1484"/>
      <c r="P25" s="31"/>
      <c r="Q25" s="14"/>
      <c r="R25" s="27"/>
      <c r="S25" s="12"/>
    </row>
    <row r="26" spans="2:19" ht="27" customHeight="1" x14ac:dyDescent="0.2">
      <c r="B26" s="1480"/>
      <c r="C26" s="1485" t="s">
        <v>232</v>
      </c>
      <c r="D26" s="1486"/>
      <c r="E26" s="223"/>
      <c r="F26" s="224"/>
      <c r="G26" s="1487"/>
      <c r="H26" s="1488"/>
      <c r="I26" s="225"/>
      <c r="J26" s="1351"/>
      <c r="K26" s="1351"/>
      <c r="L26" s="1489">
        <f>SUM(L18:M25)</f>
        <v>0</v>
      </c>
      <c r="M26" s="1489"/>
      <c r="N26" s="1489">
        <f>SUM(N18:O25)</f>
        <v>0</v>
      </c>
      <c r="O26" s="1489"/>
      <c r="P26" s="33"/>
      <c r="Q26" s="9"/>
      <c r="R26" s="29"/>
      <c r="S26" s="12"/>
    </row>
    <row r="27" spans="2:19" ht="25.5" customHeight="1" x14ac:dyDescent="0.2">
      <c r="B27" s="1474" t="s">
        <v>263</v>
      </c>
      <c r="C27" s="1475"/>
      <c r="D27" s="226" t="str">
        <f>+表紙!R21&amp;"以降設立された法人（新規施設）が行った施設等の整備について記入すること。"</f>
        <v>前々年度以降設立された法人（新規施設）が行った施設等の整備について記入すること。</v>
      </c>
    </row>
    <row r="28" spans="2:19" ht="21.75" customHeight="1" x14ac:dyDescent="0.2">
      <c r="B28" s="1476" t="s">
        <v>307</v>
      </c>
      <c r="C28" s="1476"/>
      <c r="D28" s="226" t="str">
        <f>+表紙!R21&amp;"までに設立された法人（既存施設）は、"&amp;表紙!R21&amp;"～"&amp;表紙!R19&amp;"中に行った500万円を超える施設等の整備についてのみ記入すること。"</f>
        <v>前々年度までに設立された法人（既存施設）は、前々年度～前年度中に行った500万円を超える施設等の整備についてのみ記入すること。</v>
      </c>
    </row>
    <row r="29" spans="2:19" ht="21.75" customHeight="1" x14ac:dyDescent="0.2">
      <c r="B29" s="1476" t="s">
        <v>308</v>
      </c>
      <c r="C29" s="1476"/>
      <c r="D29" s="226" t="str">
        <f>+表紙!R19&amp;"に一般検査を実施した法人・施設は，"&amp;表紙!R19&amp;"分の作成は不要であること。"</f>
        <v>前年度に一般検査を実施した法人・施設は，前年度分の作成は不要であること。</v>
      </c>
    </row>
    <row r="30" spans="2:19" ht="21.75" customHeight="1" x14ac:dyDescent="0.2"/>
    <row r="31" spans="2:19" ht="21.75" customHeight="1" x14ac:dyDescent="0.2"/>
    <row r="32" spans="2:19"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ht="16.5" customHeight="1" x14ac:dyDescent="0.2"/>
  </sheetData>
  <mergeCells count="90">
    <mergeCell ref="B1:J1"/>
    <mergeCell ref="B2:L2"/>
    <mergeCell ref="M2:R2"/>
    <mergeCell ref="B3:B11"/>
    <mergeCell ref="F3:G3"/>
    <mergeCell ref="H3:J3"/>
    <mergeCell ref="K3:L3"/>
    <mergeCell ref="M3:N3"/>
    <mergeCell ref="O3:P3"/>
    <mergeCell ref="F5:G5"/>
    <mergeCell ref="H5:J5"/>
    <mergeCell ref="K5:L5"/>
    <mergeCell ref="M5:N5"/>
    <mergeCell ref="O5:P5"/>
    <mergeCell ref="F6:G6"/>
    <mergeCell ref="H6:J6"/>
    <mergeCell ref="K6:L6"/>
    <mergeCell ref="M6:N6"/>
    <mergeCell ref="O6:P6"/>
    <mergeCell ref="F7:G7"/>
    <mergeCell ref="H7:J7"/>
    <mergeCell ref="K7:L7"/>
    <mergeCell ref="M7:N7"/>
    <mergeCell ref="O7:P7"/>
    <mergeCell ref="F8:G8"/>
    <mergeCell ref="H8:J8"/>
    <mergeCell ref="K8:L8"/>
    <mergeCell ref="M8:N8"/>
    <mergeCell ref="O8:P8"/>
    <mergeCell ref="F9:G9"/>
    <mergeCell ref="H9:J9"/>
    <mergeCell ref="K9:L9"/>
    <mergeCell ref="M9:N9"/>
    <mergeCell ref="O9:P9"/>
    <mergeCell ref="F10:G10"/>
    <mergeCell ref="H10:J10"/>
    <mergeCell ref="K10:L10"/>
    <mergeCell ref="M10:N10"/>
    <mergeCell ref="O10:P10"/>
    <mergeCell ref="C11:D11"/>
    <mergeCell ref="F11:G11"/>
    <mergeCell ref="H11:J11"/>
    <mergeCell ref="K11:L11"/>
    <mergeCell ref="M11:N11"/>
    <mergeCell ref="O11:P11"/>
    <mergeCell ref="N17:O17"/>
    <mergeCell ref="G18:H18"/>
    <mergeCell ref="J18:K18"/>
    <mergeCell ref="L18:M18"/>
    <mergeCell ref="N18:O18"/>
    <mergeCell ref="L17:M17"/>
    <mergeCell ref="L19:M19"/>
    <mergeCell ref="N19:O19"/>
    <mergeCell ref="G20:H20"/>
    <mergeCell ref="J20:K20"/>
    <mergeCell ref="L20:M20"/>
    <mergeCell ref="N20:O20"/>
    <mergeCell ref="L21:M21"/>
    <mergeCell ref="N21:O21"/>
    <mergeCell ref="G22:H22"/>
    <mergeCell ref="J22:K22"/>
    <mergeCell ref="L22:M22"/>
    <mergeCell ref="N22:O22"/>
    <mergeCell ref="L23:M23"/>
    <mergeCell ref="N23:O23"/>
    <mergeCell ref="G24:H24"/>
    <mergeCell ref="J24:K24"/>
    <mergeCell ref="L24:M24"/>
    <mergeCell ref="N24:O24"/>
    <mergeCell ref="N25:O25"/>
    <mergeCell ref="C26:D26"/>
    <mergeCell ref="G26:H26"/>
    <mergeCell ref="J26:K26"/>
    <mergeCell ref="L26:M26"/>
    <mergeCell ref="N26:O26"/>
    <mergeCell ref="L25:M25"/>
    <mergeCell ref="B27:C27"/>
    <mergeCell ref="B28:C28"/>
    <mergeCell ref="B29:C29"/>
    <mergeCell ref="G25:H25"/>
    <mergeCell ref="J25:K25"/>
    <mergeCell ref="B17:B26"/>
    <mergeCell ref="G17:H17"/>
    <mergeCell ref="J17:K17"/>
    <mergeCell ref="G23:H23"/>
    <mergeCell ref="J23:K23"/>
    <mergeCell ref="G21:H21"/>
    <mergeCell ref="J21:K21"/>
    <mergeCell ref="G19:H19"/>
    <mergeCell ref="J19:K19"/>
  </mergeCells>
  <phoneticPr fontId="13"/>
  <dataValidations count="1">
    <dataValidation type="list" allowBlank="1" showInputMessage="1" showErrorMessage="1" sqref="J18:K25" xr:uid="{00000000-0002-0000-1200-000000000000}">
      <formula1>"入札　・　随意,入札,随意"</formula1>
    </dataValidation>
  </dataValidations>
  <printOptions horizontalCentered="1" verticalCentered="1"/>
  <pageMargins left="0.70866141732283472" right="0.70866141732283472" top="0.74803149606299213" bottom="0.74803149606299213" header="0.31496062992125984" footer="0.31496062992125984"/>
  <pageSetup paperSize="9" scale="68" orientation="landscape" blackAndWhite="1" r:id="rId1"/>
  <headerFooter>
    <oddFooter>&amp;C- 17 -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67"/>
  <sheetViews>
    <sheetView showGridLines="0" showZeros="0" zoomScaleNormal="100" workbookViewId="0">
      <selection activeCell="D25" sqref="D25"/>
    </sheetView>
  </sheetViews>
  <sheetFormatPr defaultColWidth="9.09765625" defaultRowHeight="13" x14ac:dyDescent="0.2"/>
  <cols>
    <col min="1" max="1" width="6.296875" style="458" bestFit="1" customWidth="1"/>
    <col min="2" max="2" width="106.3984375" style="458" customWidth="1"/>
    <col min="3" max="3" width="5.8984375" style="458" customWidth="1"/>
    <col min="4" max="16384" width="9.09765625" style="454"/>
  </cols>
  <sheetData>
    <row r="1" spans="1:4" ht="17.25" customHeight="1" x14ac:dyDescent="0.2">
      <c r="A1" s="452"/>
      <c r="B1" s="452"/>
      <c r="C1" s="452"/>
      <c r="D1" s="453"/>
    </row>
    <row r="2" spans="1:4" ht="20.149999999999999" customHeight="1" x14ac:dyDescent="0.2">
      <c r="A2" s="451" t="s">
        <v>123</v>
      </c>
      <c r="B2" s="455" t="s">
        <v>207</v>
      </c>
      <c r="C2" s="451" t="s">
        <v>124</v>
      </c>
      <c r="D2" s="453"/>
    </row>
    <row r="3" spans="1:4" ht="20.149999999999999" customHeight="1" x14ac:dyDescent="0.2">
      <c r="A3" s="451" t="s">
        <v>187</v>
      </c>
      <c r="B3" s="455" t="s">
        <v>197</v>
      </c>
      <c r="C3" s="451" t="s">
        <v>123</v>
      </c>
      <c r="D3" s="453"/>
    </row>
    <row r="4" spans="1:4" ht="20.149999999999999" customHeight="1" x14ac:dyDescent="0.2">
      <c r="A4" s="451" t="s">
        <v>165</v>
      </c>
      <c r="B4" s="455" t="s">
        <v>198</v>
      </c>
      <c r="C4" s="451" t="s">
        <v>187</v>
      </c>
      <c r="D4" s="453"/>
    </row>
    <row r="5" spans="1:4" ht="20.149999999999999" customHeight="1" x14ac:dyDescent="0.2">
      <c r="A5" s="451"/>
      <c r="B5" s="455" t="s">
        <v>199</v>
      </c>
      <c r="C5" s="451" t="s">
        <v>165</v>
      </c>
      <c r="D5" s="453"/>
    </row>
    <row r="6" spans="1:4" ht="20.149999999999999" customHeight="1" x14ac:dyDescent="0.2">
      <c r="A6" s="451" t="s">
        <v>166</v>
      </c>
      <c r="B6" s="455" t="s">
        <v>205</v>
      </c>
      <c r="C6" s="451" t="s">
        <v>166</v>
      </c>
      <c r="D6" s="453"/>
    </row>
    <row r="7" spans="1:4" ht="20.149999999999999" customHeight="1" x14ac:dyDescent="0.2">
      <c r="A7" s="451"/>
      <c r="B7" s="455" t="s">
        <v>206</v>
      </c>
      <c r="C7" s="451" t="s">
        <v>164</v>
      </c>
      <c r="D7" s="453"/>
    </row>
    <row r="8" spans="1:4" ht="20.149999999999999" customHeight="1" x14ac:dyDescent="0.2">
      <c r="A8" s="451" t="s">
        <v>164</v>
      </c>
      <c r="B8" s="455" t="s">
        <v>202</v>
      </c>
      <c r="C8" s="451" t="s">
        <v>189</v>
      </c>
      <c r="D8" s="453"/>
    </row>
    <row r="9" spans="1:4" ht="20.149999999999999" customHeight="1" x14ac:dyDescent="0.2">
      <c r="A9" s="451" t="s">
        <v>189</v>
      </c>
      <c r="B9" s="455" t="s">
        <v>201</v>
      </c>
      <c r="C9" s="451" t="s">
        <v>188</v>
      </c>
      <c r="D9" s="453"/>
    </row>
    <row r="10" spans="1:4" ht="20.149999999999999" customHeight="1" x14ac:dyDescent="0.2">
      <c r="A10" s="451" t="s">
        <v>188</v>
      </c>
      <c r="B10" s="455" t="s">
        <v>529</v>
      </c>
      <c r="C10" s="451" t="s">
        <v>167</v>
      </c>
      <c r="D10" s="453"/>
    </row>
    <row r="11" spans="1:4" ht="20.149999999999999" customHeight="1" x14ac:dyDescent="0.2">
      <c r="A11" s="451" t="s">
        <v>167</v>
      </c>
      <c r="B11" s="455" t="s">
        <v>203</v>
      </c>
      <c r="C11" s="451" t="s">
        <v>167</v>
      </c>
      <c r="D11" s="453"/>
    </row>
    <row r="12" spans="1:4" ht="20.149999999999999" customHeight="1" x14ac:dyDescent="0.2">
      <c r="A12" s="451" t="s">
        <v>168</v>
      </c>
      <c r="B12" s="455" t="s">
        <v>204</v>
      </c>
      <c r="C12" s="451" t="s">
        <v>168</v>
      </c>
      <c r="D12" s="453"/>
    </row>
    <row r="13" spans="1:4" ht="20.149999999999999" customHeight="1" x14ac:dyDescent="0.2">
      <c r="A13" s="451"/>
      <c r="B13" s="455" t="s">
        <v>416</v>
      </c>
      <c r="C13" s="451" t="s">
        <v>168</v>
      </c>
      <c r="D13" s="453"/>
    </row>
    <row r="14" spans="1:4" ht="20.149999999999999" customHeight="1" x14ac:dyDescent="0.2">
      <c r="A14" s="451" t="s">
        <v>481</v>
      </c>
      <c r="B14" s="455" t="s">
        <v>417</v>
      </c>
      <c r="C14" s="451" t="s">
        <v>169</v>
      </c>
      <c r="D14" s="453"/>
    </row>
    <row r="15" spans="1:4" ht="20.149999999999999" customHeight="1" x14ac:dyDescent="0.2">
      <c r="A15" s="451" t="s">
        <v>333</v>
      </c>
      <c r="B15" s="455" t="s">
        <v>418</v>
      </c>
      <c r="C15" s="451" t="s">
        <v>169</v>
      </c>
      <c r="D15" s="453"/>
    </row>
    <row r="16" spans="1:4" ht="20.149999999999999" customHeight="1" x14ac:dyDescent="0.2">
      <c r="A16" s="451" t="s">
        <v>170</v>
      </c>
      <c r="B16" s="455" t="s">
        <v>200</v>
      </c>
      <c r="C16" s="451" t="s">
        <v>169</v>
      </c>
      <c r="D16" s="453"/>
    </row>
    <row r="17" spans="1:4" ht="20.149999999999999" customHeight="1" x14ac:dyDescent="0.2">
      <c r="A17" s="451" t="s">
        <v>183</v>
      </c>
      <c r="B17" s="455" t="s">
        <v>530</v>
      </c>
      <c r="C17" s="451" t="s">
        <v>333</v>
      </c>
      <c r="D17" s="453"/>
    </row>
    <row r="18" spans="1:4" ht="20.149999999999999" customHeight="1" x14ac:dyDescent="0.2">
      <c r="A18" s="451" t="s">
        <v>483</v>
      </c>
      <c r="B18" s="455" t="s">
        <v>482</v>
      </c>
      <c r="C18" s="451" t="s">
        <v>170</v>
      </c>
      <c r="D18" s="453"/>
    </row>
    <row r="19" spans="1:4" ht="20.149999999999999" customHeight="1" x14ac:dyDescent="0.2">
      <c r="A19" s="451" t="s">
        <v>484</v>
      </c>
      <c r="B19" s="455" t="s">
        <v>488</v>
      </c>
      <c r="C19" s="451" t="s">
        <v>183</v>
      </c>
      <c r="D19" s="453"/>
    </row>
    <row r="20" spans="1:4" ht="20.149999999999999" customHeight="1" x14ac:dyDescent="0.2">
      <c r="A20" s="451"/>
      <c r="B20" s="455" t="s">
        <v>489</v>
      </c>
      <c r="C20" s="451" t="s">
        <v>420</v>
      </c>
      <c r="D20" s="453"/>
    </row>
    <row r="21" spans="1:4" ht="20.149999999999999" customHeight="1" x14ac:dyDescent="0.2">
      <c r="A21" s="451" t="s">
        <v>485</v>
      </c>
      <c r="B21" s="455" t="s">
        <v>578</v>
      </c>
      <c r="C21" s="451" t="s">
        <v>171</v>
      </c>
      <c r="D21" s="453"/>
    </row>
    <row r="22" spans="1:4" ht="20.149999999999999" customHeight="1" x14ac:dyDescent="0.2">
      <c r="A22" s="451" t="s">
        <v>389</v>
      </c>
      <c r="B22" s="455" t="s">
        <v>490</v>
      </c>
      <c r="C22" s="451" t="s">
        <v>334</v>
      </c>
      <c r="D22" s="453"/>
    </row>
    <row r="23" spans="1:4" ht="20.149999999999999" customHeight="1" x14ac:dyDescent="0.2">
      <c r="A23" s="451" t="s">
        <v>419</v>
      </c>
      <c r="B23" s="455" t="s">
        <v>491</v>
      </c>
      <c r="C23" s="451" t="s">
        <v>389</v>
      </c>
      <c r="D23" s="453"/>
    </row>
    <row r="24" spans="1:4" ht="20.149999999999999" customHeight="1" x14ac:dyDescent="0.2">
      <c r="A24" s="451" t="s">
        <v>486</v>
      </c>
      <c r="B24" s="455" t="s">
        <v>492</v>
      </c>
      <c r="C24" s="451" t="s">
        <v>419</v>
      </c>
      <c r="D24" s="453"/>
    </row>
    <row r="25" spans="1:4" ht="20.149999999999999" customHeight="1" x14ac:dyDescent="0.2">
      <c r="A25" s="451" t="s">
        <v>487</v>
      </c>
      <c r="B25" s="455" t="s">
        <v>493</v>
      </c>
      <c r="C25" s="451" t="s">
        <v>486</v>
      </c>
      <c r="D25" s="453"/>
    </row>
    <row r="26" spans="1:4" ht="15" customHeight="1" x14ac:dyDescent="0.2">
      <c r="A26" s="451"/>
      <c r="B26" s="455"/>
      <c r="C26" s="451"/>
      <c r="D26" s="453"/>
    </row>
    <row r="27" spans="1:4" ht="20.149999999999999" customHeight="1" x14ac:dyDescent="0.2">
      <c r="A27" s="456"/>
      <c r="B27" s="614"/>
      <c r="C27" s="452"/>
      <c r="D27" s="453"/>
    </row>
    <row r="28" spans="1:4" ht="20.149999999999999" customHeight="1" x14ac:dyDescent="0.2">
      <c r="A28" s="456"/>
      <c r="B28" s="614"/>
      <c r="C28" s="452"/>
      <c r="D28" s="453"/>
    </row>
    <row r="29" spans="1:4" ht="20.149999999999999" customHeight="1" x14ac:dyDescent="0.2">
      <c r="A29" s="456"/>
      <c r="B29" s="614"/>
      <c r="C29" s="452"/>
      <c r="D29" s="453"/>
    </row>
    <row r="30" spans="1:4" ht="22" customHeight="1" x14ac:dyDescent="0.2">
      <c r="A30" s="457"/>
    </row>
    <row r="31" spans="1:4" ht="22" customHeight="1" x14ac:dyDescent="0.2">
      <c r="A31" s="457"/>
    </row>
    <row r="32" spans="1:4" x14ac:dyDescent="0.2">
      <c r="A32" s="457"/>
    </row>
    <row r="33" spans="1:3" x14ac:dyDescent="0.2">
      <c r="A33" s="457"/>
    </row>
    <row r="34" spans="1:3" x14ac:dyDescent="0.2">
      <c r="A34" s="457"/>
    </row>
    <row r="35" spans="1:3" x14ac:dyDescent="0.2">
      <c r="A35" s="457"/>
    </row>
    <row r="36" spans="1:3" x14ac:dyDescent="0.2">
      <c r="A36" s="457"/>
    </row>
    <row r="37" spans="1:3" x14ac:dyDescent="0.2">
      <c r="A37" s="457"/>
    </row>
    <row r="38" spans="1:3" x14ac:dyDescent="0.2">
      <c r="A38" s="457"/>
      <c r="B38" s="454"/>
      <c r="C38" s="454"/>
    </row>
    <row r="39" spans="1:3" x14ac:dyDescent="0.2">
      <c r="A39" s="457"/>
      <c r="B39" s="454"/>
      <c r="C39" s="454"/>
    </row>
    <row r="40" spans="1:3" x14ac:dyDescent="0.2">
      <c r="A40" s="457"/>
      <c r="B40" s="454"/>
      <c r="C40" s="454"/>
    </row>
    <row r="41" spans="1:3" x14ac:dyDescent="0.2">
      <c r="A41" s="457"/>
      <c r="B41" s="454"/>
      <c r="C41" s="454"/>
    </row>
    <row r="42" spans="1:3" x14ac:dyDescent="0.2">
      <c r="A42" s="457"/>
      <c r="B42" s="454"/>
      <c r="C42" s="454"/>
    </row>
    <row r="43" spans="1:3" x14ac:dyDescent="0.2">
      <c r="A43" s="457"/>
      <c r="B43" s="454"/>
      <c r="C43" s="454"/>
    </row>
    <row r="44" spans="1:3" x14ac:dyDescent="0.2">
      <c r="A44" s="457"/>
      <c r="B44" s="454"/>
      <c r="C44" s="454"/>
    </row>
    <row r="45" spans="1:3" x14ac:dyDescent="0.2">
      <c r="A45" s="457"/>
      <c r="B45" s="454"/>
      <c r="C45" s="454"/>
    </row>
    <row r="46" spans="1:3" x14ac:dyDescent="0.2">
      <c r="A46" s="457"/>
      <c r="B46" s="454"/>
      <c r="C46" s="454"/>
    </row>
    <row r="47" spans="1:3" x14ac:dyDescent="0.2">
      <c r="A47" s="457"/>
      <c r="B47" s="454"/>
      <c r="C47" s="454"/>
    </row>
    <row r="48" spans="1:3" x14ac:dyDescent="0.2">
      <c r="A48" s="457"/>
      <c r="B48" s="454"/>
      <c r="C48" s="454"/>
    </row>
    <row r="49" spans="1:3" x14ac:dyDescent="0.2">
      <c r="A49" s="457"/>
      <c r="B49" s="454"/>
      <c r="C49" s="454"/>
    </row>
    <row r="50" spans="1:3" x14ac:dyDescent="0.2">
      <c r="A50" s="457"/>
      <c r="B50" s="454"/>
      <c r="C50" s="454"/>
    </row>
    <row r="51" spans="1:3" x14ac:dyDescent="0.2">
      <c r="A51" s="457"/>
      <c r="B51" s="454"/>
      <c r="C51" s="454"/>
    </row>
    <row r="52" spans="1:3" x14ac:dyDescent="0.2">
      <c r="A52" s="457"/>
      <c r="B52" s="454"/>
      <c r="C52" s="454"/>
    </row>
    <row r="53" spans="1:3" x14ac:dyDescent="0.2">
      <c r="A53" s="457"/>
      <c r="B53" s="454"/>
      <c r="C53" s="454"/>
    </row>
    <row r="54" spans="1:3" x14ac:dyDescent="0.2">
      <c r="A54" s="457"/>
      <c r="B54" s="454"/>
      <c r="C54" s="454"/>
    </row>
    <row r="55" spans="1:3" x14ac:dyDescent="0.2">
      <c r="A55" s="457"/>
      <c r="B55" s="454"/>
      <c r="C55" s="454"/>
    </row>
    <row r="56" spans="1:3" x14ac:dyDescent="0.2">
      <c r="A56" s="457"/>
      <c r="B56" s="454"/>
      <c r="C56" s="454"/>
    </row>
    <row r="57" spans="1:3" x14ac:dyDescent="0.2">
      <c r="A57" s="457"/>
      <c r="B57" s="454"/>
      <c r="C57" s="454"/>
    </row>
    <row r="58" spans="1:3" x14ac:dyDescent="0.2">
      <c r="A58" s="457"/>
      <c r="B58" s="454"/>
      <c r="C58" s="454"/>
    </row>
    <row r="59" spans="1:3" x14ac:dyDescent="0.2">
      <c r="A59" s="457"/>
      <c r="B59" s="454"/>
      <c r="C59" s="454"/>
    </row>
    <row r="60" spans="1:3" x14ac:dyDescent="0.2">
      <c r="A60" s="457"/>
      <c r="B60" s="454"/>
      <c r="C60" s="454"/>
    </row>
    <row r="61" spans="1:3" x14ac:dyDescent="0.2">
      <c r="A61" s="457"/>
      <c r="B61" s="454"/>
      <c r="C61" s="454"/>
    </row>
    <row r="62" spans="1:3" x14ac:dyDescent="0.2">
      <c r="A62" s="457"/>
      <c r="B62" s="454"/>
      <c r="C62" s="454"/>
    </row>
    <row r="63" spans="1:3" x14ac:dyDescent="0.2">
      <c r="A63" s="457"/>
      <c r="B63" s="454"/>
      <c r="C63" s="454"/>
    </row>
    <row r="64" spans="1:3" x14ac:dyDescent="0.2">
      <c r="A64" s="457"/>
      <c r="B64" s="454"/>
      <c r="C64" s="454"/>
    </row>
    <row r="65" spans="1:3" x14ac:dyDescent="0.2">
      <c r="A65" s="457"/>
      <c r="B65" s="454"/>
      <c r="C65" s="454"/>
    </row>
    <row r="66" spans="1:3" x14ac:dyDescent="0.2">
      <c r="A66" s="457"/>
      <c r="B66" s="454"/>
      <c r="C66" s="454"/>
    </row>
    <row r="67" spans="1:3" x14ac:dyDescent="0.2">
      <c r="A67" s="457"/>
      <c r="B67" s="454"/>
      <c r="C67" s="454"/>
    </row>
  </sheetData>
  <phoneticPr fontId="13"/>
  <printOptions horizontalCentered="1" verticalCentered="1"/>
  <pageMargins left="1.5354330708661419" right="0.78740157480314965" top="0.86614173228346458" bottom="0.51181102362204722" header="0.74803149606299213" footer="0.51181102362204722"/>
  <pageSetup paperSize="9" orientation="landscape" blackAndWhite="1" r:id="rId1"/>
  <headerFooter alignWithMargins="0">
    <oddHeader>&amp;C&amp;"ＪＳ明朝,標準"&amp;14社会福祉法人一般検査資料　　目次</oddHeader>
  </headerFooter>
  <ignoredErrors>
    <ignoredError sqref="C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K33"/>
  <sheetViews>
    <sheetView zoomScale="85" zoomScaleNormal="85" workbookViewId="0">
      <selection activeCell="D25" sqref="D25"/>
    </sheetView>
  </sheetViews>
  <sheetFormatPr defaultColWidth="10.296875" defaultRowHeight="12" x14ac:dyDescent="0.2"/>
  <cols>
    <col min="1" max="1" width="3.296875" style="8" customWidth="1"/>
    <col min="2" max="2" width="6.296875" style="8" customWidth="1"/>
    <col min="3" max="3" width="28.3984375" style="8" customWidth="1"/>
    <col min="4" max="4" width="17.69921875" style="8" customWidth="1"/>
    <col min="5" max="5" width="25.69921875" style="8" customWidth="1"/>
    <col min="6" max="6" width="18.69921875" style="8" customWidth="1"/>
    <col min="7" max="7" width="6.296875" style="8" customWidth="1"/>
    <col min="8" max="8" width="28.3984375" style="8" customWidth="1"/>
    <col min="9" max="9" width="17.69921875" style="8" customWidth="1"/>
    <col min="10" max="10" width="25.69921875" style="8" customWidth="1"/>
    <col min="11" max="11" width="18.69921875" style="8" customWidth="1"/>
    <col min="12" max="16384" width="10.296875" style="8"/>
  </cols>
  <sheetData>
    <row r="1" spans="2:11" ht="16.5" customHeight="1" x14ac:dyDescent="0.2">
      <c r="B1" s="1466" t="str">
        <f>+"１９　法人設立・施設等整備資金の収支の状況（"&amp;表紙!R21&amp;"～"&amp;表紙!R19&amp;"）"</f>
        <v>１９　法人設立・施設等整備資金の収支の状況（前々年度～前年度）</v>
      </c>
      <c r="C1" s="1466"/>
      <c r="D1" s="1466"/>
      <c r="E1" s="1466"/>
      <c r="F1" s="1466"/>
    </row>
    <row r="2" spans="2:11" ht="19.5" customHeight="1" x14ac:dyDescent="0.2">
      <c r="K2" s="151"/>
    </row>
    <row r="3" spans="2:11" ht="32.25" customHeight="1" x14ac:dyDescent="0.2">
      <c r="B3" s="1515" t="s">
        <v>565</v>
      </c>
      <c r="C3" s="1516"/>
      <c r="D3" s="1516"/>
      <c r="E3" s="1516"/>
      <c r="F3" s="1517"/>
      <c r="G3" s="1518" t="s">
        <v>564</v>
      </c>
      <c r="H3" s="1516"/>
      <c r="I3" s="1516"/>
      <c r="J3" s="1516"/>
      <c r="K3" s="1519"/>
    </row>
    <row r="4" spans="2:11" ht="32.25" customHeight="1" x14ac:dyDescent="0.2">
      <c r="B4" s="566" t="s">
        <v>309</v>
      </c>
      <c r="C4" s="568" t="s">
        <v>237</v>
      </c>
      <c r="D4" s="569" t="s">
        <v>74</v>
      </c>
      <c r="E4" s="568" t="s">
        <v>264</v>
      </c>
      <c r="F4" s="568" t="s">
        <v>233</v>
      </c>
      <c r="G4" s="567" t="s">
        <v>309</v>
      </c>
      <c r="H4" s="568" t="s">
        <v>265</v>
      </c>
      <c r="I4" s="568" t="s">
        <v>74</v>
      </c>
      <c r="J4" s="568" t="s">
        <v>266</v>
      </c>
      <c r="K4" s="570" t="s">
        <v>267</v>
      </c>
    </row>
    <row r="5" spans="2:11" ht="14.25" customHeight="1" x14ac:dyDescent="0.2">
      <c r="B5" s="227"/>
      <c r="C5" s="228"/>
      <c r="D5" s="229"/>
      <c r="E5" s="230" t="s">
        <v>32</v>
      </c>
      <c r="F5" s="209"/>
      <c r="G5" s="92"/>
      <c r="H5" s="228"/>
      <c r="I5" s="231"/>
      <c r="J5" s="232" t="s">
        <v>32</v>
      </c>
      <c r="K5" s="233"/>
    </row>
    <row r="6" spans="2:11" ht="24" customHeight="1" x14ac:dyDescent="0.2">
      <c r="B6" s="234"/>
      <c r="C6" s="235"/>
      <c r="D6" s="236"/>
      <c r="E6" s="217"/>
      <c r="F6" s="206"/>
      <c r="G6" s="91"/>
      <c r="H6" s="235"/>
      <c r="I6" s="237"/>
      <c r="J6" s="204"/>
      <c r="K6" s="238"/>
    </row>
    <row r="7" spans="2:11" ht="31" customHeight="1" x14ac:dyDescent="0.2">
      <c r="B7" s="239"/>
      <c r="C7" s="240"/>
      <c r="D7" s="241"/>
      <c r="E7" s="219"/>
      <c r="F7" s="207"/>
      <c r="G7" s="152"/>
      <c r="H7" s="240"/>
      <c r="I7" s="242"/>
      <c r="J7" s="205"/>
      <c r="K7" s="243"/>
    </row>
    <row r="8" spans="2:11" ht="31" customHeight="1" x14ac:dyDescent="0.2">
      <c r="B8" s="239"/>
      <c r="C8" s="240"/>
      <c r="D8" s="241"/>
      <c r="E8" s="219"/>
      <c r="F8" s="207"/>
      <c r="G8" s="152"/>
      <c r="H8" s="240"/>
      <c r="I8" s="242"/>
      <c r="J8" s="205"/>
      <c r="K8" s="244"/>
    </row>
    <row r="9" spans="2:11" ht="31" customHeight="1" x14ac:dyDescent="0.2">
      <c r="B9" s="239"/>
      <c r="C9" s="240"/>
      <c r="D9" s="241"/>
      <c r="E9" s="219"/>
      <c r="F9" s="207"/>
      <c r="G9" s="152"/>
      <c r="H9" s="240"/>
      <c r="I9" s="242"/>
      <c r="J9" s="205"/>
      <c r="K9" s="244"/>
    </row>
    <row r="10" spans="2:11" ht="31" customHeight="1" x14ac:dyDescent="0.2">
      <c r="B10" s="239"/>
      <c r="C10" s="240"/>
      <c r="D10" s="241"/>
      <c r="E10" s="219"/>
      <c r="F10" s="207"/>
      <c r="G10" s="152"/>
      <c r="H10" s="240"/>
      <c r="I10" s="242"/>
      <c r="J10" s="205"/>
      <c r="K10" s="244"/>
    </row>
    <row r="11" spans="2:11" ht="31" customHeight="1" x14ac:dyDescent="0.2">
      <c r="B11" s="239"/>
      <c r="C11" s="240"/>
      <c r="D11" s="241"/>
      <c r="E11" s="219"/>
      <c r="F11" s="207"/>
      <c r="G11" s="152"/>
      <c r="H11" s="240"/>
      <c r="I11" s="242"/>
      <c r="J11" s="205"/>
      <c r="K11" s="244"/>
    </row>
    <row r="12" spans="2:11" ht="31" customHeight="1" x14ac:dyDescent="0.2">
      <c r="B12" s="239"/>
      <c r="C12" s="240"/>
      <c r="D12" s="241"/>
      <c r="E12" s="219"/>
      <c r="F12" s="207"/>
      <c r="G12" s="152"/>
      <c r="H12" s="240"/>
      <c r="I12" s="242"/>
      <c r="J12" s="205"/>
      <c r="K12" s="244"/>
    </row>
    <row r="13" spans="2:11" ht="31" customHeight="1" x14ac:dyDescent="0.2">
      <c r="B13" s="239"/>
      <c r="C13" s="240"/>
      <c r="D13" s="241"/>
      <c r="E13" s="219"/>
      <c r="F13" s="207"/>
      <c r="G13" s="152"/>
      <c r="H13" s="240"/>
      <c r="I13" s="242"/>
      <c r="J13" s="205"/>
      <c r="K13" s="244"/>
    </row>
    <row r="14" spans="2:11" ht="31" customHeight="1" x14ac:dyDescent="0.2">
      <c r="B14" s="239"/>
      <c r="C14" s="240"/>
      <c r="D14" s="241"/>
      <c r="E14" s="219"/>
      <c r="F14" s="207"/>
      <c r="G14" s="207"/>
      <c r="H14" s="240"/>
      <c r="I14" s="245"/>
      <c r="J14" s="205"/>
      <c r="K14" s="244"/>
    </row>
    <row r="15" spans="2:11" ht="31" customHeight="1" x14ac:dyDescent="0.2">
      <c r="B15" s="239"/>
      <c r="C15" s="240"/>
      <c r="D15" s="241"/>
      <c r="E15" s="219"/>
      <c r="F15" s="207"/>
      <c r="G15" s="207"/>
      <c r="H15" s="240"/>
      <c r="I15" s="245"/>
      <c r="J15" s="205"/>
      <c r="K15" s="244"/>
    </row>
    <row r="16" spans="2:11" ht="31" customHeight="1" x14ac:dyDescent="0.2">
      <c r="B16" s="239"/>
      <c r="C16" s="240"/>
      <c r="D16" s="241"/>
      <c r="E16" s="219"/>
      <c r="F16" s="207"/>
      <c r="G16" s="207"/>
      <c r="H16" s="240"/>
      <c r="I16" s="245"/>
      <c r="J16" s="205"/>
      <c r="K16" s="244"/>
    </row>
    <row r="17" spans="2:11" ht="31" customHeight="1" x14ac:dyDescent="0.2">
      <c r="B17" s="246"/>
      <c r="C17" s="240"/>
      <c r="D17" s="247"/>
      <c r="E17" s="219"/>
      <c r="F17" s="207"/>
      <c r="G17" s="207"/>
      <c r="H17" s="240"/>
      <c r="I17" s="245"/>
      <c r="J17" s="205"/>
      <c r="K17" s="244"/>
    </row>
    <row r="18" spans="2:11" ht="31" customHeight="1" x14ac:dyDescent="0.2">
      <c r="B18" s="246"/>
      <c r="C18" s="240"/>
      <c r="D18" s="247"/>
      <c r="E18" s="219"/>
      <c r="F18" s="207"/>
      <c r="G18" s="207"/>
      <c r="H18" s="240"/>
      <c r="I18" s="245"/>
      <c r="J18" s="205"/>
      <c r="K18" s="244"/>
    </row>
    <row r="19" spans="2:11" ht="31" customHeight="1" x14ac:dyDescent="0.2">
      <c r="B19" s="246"/>
      <c r="C19" s="240"/>
      <c r="D19" s="247"/>
      <c r="E19" s="219"/>
      <c r="F19" s="207"/>
      <c r="G19" s="207"/>
      <c r="H19" s="240"/>
      <c r="I19" s="245"/>
      <c r="J19" s="205"/>
      <c r="K19" s="244"/>
    </row>
    <row r="20" spans="2:11" ht="31" customHeight="1" x14ac:dyDescent="0.2">
      <c r="B20" s="246"/>
      <c r="C20" s="240"/>
      <c r="D20" s="247"/>
      <c r="E20" s="219"/>
      <c r="F20" s="207"/>
      <c r="G20" s="207"/>
      <c r="H20" s="240"/>
      <c r="I20" s="245"/>
      <c r="J20" s="205"/>
      <c r="K20" s="244"/>
    </row>
    <row r="21" spans="2:11" ht="31" customHeight="1" x14ac:dyDescent="0.2">
      <c r="B21" s="246"/>
      <c r="C21" s="240"/>
      <c r="D21" s="247"/>
      <c r="E21" s="219"/>
      <c r="F21" s="207"/>
      <c r="G21" s="207"/>
      <c r="H21" s="240"/>
      <c r="I21" s="245"/>
      <c r="J21" s="205"/>
      <c r="K21" s="244"/>
    </row>
    <row r="22" spans="2:11" ht="32.25" customHeight="1" x14ac:dyDescent="0.2">
      <c r="B22" s="1520" t="s">
        <v>232</v>
      </c>
      <c r="C22" s="1521"/>
      <c r="D22" s="248"/>
      <c r="E22" s="219">
        <f>SUM(E6:E21)</f>
        <v>0</v>
      </c>
      <c r="F22" s="207"/>
      <c r="G22" s="1495" t="s">
        <v>232</v>
      </c>
      <c r="H22" s="1495"/>
      <c r="I22" s="248"/>
      <c r="J22" s="205">
        <f>SUM(J6:J21)</f>
        <v>0</v>
      </c>
      <c r="K22" s="244"/>
    </row>
    <row r="23" spans="2:11" ht="29.25" customHeight="1" x14ac:dyDescent="0.2">
      <c r="B23" s="12" t="s">
        <v>605</v>
      </c>
      <c r="C23" s="14"/>
      <c r="D23" s="14"/>
      <c r="E23" s="14"/>
      <c r="F23" s="14"/>
      <c r="G23" s="14"/>
      <c r="H23" s="14"/>
      <c r="I23" s="14"/>
      <c r="J23" s="14"/>
      <c r="K23" s="27"/>
    </row>
    <row r="24" spans="2:11" ht="29.25" customHeight="1" x14ac:dyDescent="0.2">
      <c r="B24" s="12"/>
      <c r="C24" s="14" t="s">
        <v>606</v>
      </c>
      <c r="D24" s="14"/>
      <c r="E24" s="14"/>
      <c r="F24" s="14"/>
      <c r="G24" s="14"/>
      <c r="H24" s="14"/>
      <c r="I24" s="14"/>
      <c r="J24" s="14"/>
      <c r="K24" s="27"/>
    </row>
    <row r="25" spans="2:11" ht="29.25" customHeight="1" x14ac:dyDescent="0.2">
      <c r="B25" s="32"/>
      <c r="C25" s="9"/>
      <c r="D25" s="9"/>
      <c r="E25" s="9"/>
      <c r="F25" s="9"/>
      <c r="G25" s="9"/>
      <c r="H25" s="9"/>
      <c r="I25" s="9"/>
      <c r="J25" s="9"/>
      <c r="K25" s="29"/>
    </row>
    <row r="26" spans="2:11" ht="24.75" customHeight="1" x14ac:dyDescent="0.2">
      <c r="B26" s="7" t="s">
        <v>607</v>
      </c>
    </row>
    <row r="27" spans="2:11" ht="16.5" customHeight="1" x14ac:dyDescent="0.2">
      <c r="B27" s="7" t="str">
        <f>+"　  　２．"&amp;表紙!R19&amp;"に一般検査を実施した法人・施設は、"&amp;表紙!R21&amp;"分の作成は不要であること。"</f>
        <v>　  　２．前年度に一般検査を実施した法人・施設は、前々年度分の作成は不要であること。</v>
      </c>
    </row>
    <row r="28" spans="2:11" ht="16.5" customHeight="1" x14ac:dyDescent="0.2"/>
    <row r="29" spans="2:11" ht="16.5" customHeight="1" x14ac:dyDescent="0.2"/>
    <row r="30" spans="2:11" ht="16.5" customHeight="1" x14ac:dyDescent="0.2"/>
    <row r="31" spans="2:11" ht="16.5" customHeight="1" x14ac:dyDescent="0.2"/>
    <row r="32" spans="2:11" ht="16.5" customHeight="1" x14ac:dyDescent="0.2"/>
    <row r="33" ht="16.5" customHeight="1" x14ac:dyDescent="0.2"/>
  </sheetData>
  <mergeCells count="5">
    <mergeCell ref="B1:F1"/>
    <mergeCell ref="B3:F3"/>
    <mergeCell ref="G3:K3"/>
    <mergeCell ref="B22:C22"/>
    <mergeCell ref="G22:H22"/>
  </mergeCells>
  <phoneticPr fontId="13"/>
  <printOptions horizontalCentered="1" verticalCentered="1"/>
  <pageMargins left="0.70866141732283472" right="0.70866141732283472" top="0.74803149606299213" bottom="0.74803149606299213" header="0.31496062992125984" footer="0.31496062992125984"/>
  <pageSetup paperSize="9" scale="67" orientation="landscape" blackAndWhite="1" r:id="rId1"/>
  <headerFooter>
    <oddFooter>&amp;C- 18 -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K48"/>
  <sheetViews>
    <sheetView zoomScale="85" zoomScaleNormal="85" zoomScalePageLayoutView="82" workbookViewId="0">
      <selection activeCell="D25" sqref="D25"/>
    </sheetView>
  </sheetViews>
  <sheetFormatPr defaultColWidth="10.296875" defaultRowHeight="12" x14ac:dyDescent="0.2"/>
  <cols>
    <col min="1" max="1" width="3.3984375" style="112" customWidth="1"/>
    <col min="2" max="2" width="46.09765625" style="112" customWidth="1"/>
    <col min="3" max="3" width="26.69921875" style="112" customWidth="1"/>
    <col min="4" max="4" width="21.09765625" style="112" customWidth="1"/>
    <col min="5" max="5" width="18.69921875" style="112" customWidth="1"/>
    <col min="6" max="6" width="14.59765625" style="112" customWidth="1"/>
    <col min="7" max="7" width="18.09765625" style="112" customWidth="1"/>
    <col min="8" max="9" width="9.8984375" style="112" customWidth="1"/>
    <col min="10" max="10" width="42.3984375" style="112" customWidth="1"/>
    <col min="11" max="11" width="16.69921875" style="112" customWidth="1"/>
    <col min="12" max="16384" width="10.296875" style="112"/>
  </cols>
  <sheetData>
    <row r="1" spans="2:11" ht="20.25" customHeight="1" x14ac:dyDescent="0.2">
      <c r="B1" s="1538" t="str">
        <f>+"２０　法人（全体）の契約の状況（"&amp;表紙!R21&amp;"～"&amp;表紙!R19&amp;"）"</f>
        <v>２０　法人（全体）の契約の状況（前々年度～前年度）</v>
      </c>
      <c r="C1" s="1539"/>
      <c r="D1" s="1539"/>
    </row>
    <row r="2" spans="2:11" ht="21" customHeight="1" x14ac:dyDescent="0.2">
      <c r="B2" s="249" t="s">
        <v>310</v>
      </c>
      <c r="K2" s="297"/>
    </row>
    <row r="3" spans="2:11" ht="21" customHeight="1" x14ac:dyDescent="0.2">
      <c r="B3" s="571" t="s">
        <v>311</v>
      </c>
      <c r="C3" s="572" t="s">
        <v>312</v>
      </c>
      <c r="D3" s="572" t="s">
        <v>270</v>
      </c>
      <c r="E3" s="572" t="s">
        <v>271</v>
      </c>
      <c r="F3" s="573" t="s">
        <v>390</v>
      </c>
      <c r="G3" s="572" t="s">
        <v>272</v>
      </c>
      <c r="H3" s="1540" t="s">
        <v>313</v>
      </c>
      <c r="I3" s="1540"/>
      <c r="J3" s="572" t="s">
        <v>274</v>
      </c>
      <c r="K3" s="574" t="s">
        <v>275</v>
      </c>
    </row>
    <row r="4" spans="2:11" ht="21" customHeight="1" x14ac:dyDescent="0.2">
      <c r="B4" s="298"/>
      <c r="C4" s="299"/>
      <c r="D4" s="300"/>
      <c r="E4" s="301"/>
      <c r="F4" s="341" t="s">
        <v>314</v>
      </c>
      <c r="G4" s="302"/>
      <c r="H4" s="1541"/>
      <c r="I4" s="1542"/>
      <c r="J4" s="299"/>
      <c r="K4" s="575" t="s">
        <v>220</v>
      </c>
    </row>
    <row r="5" spans="2:11" ht="21" customHeight="1" x14ac:dyDescent="0.2">
      <c r="B5" s="298"/>
      <c r="C5" s="299"/>
      <c r="D5" s="300"/>
      <c r="E5" s="301"/>
      <c r="F5" s="300"/>
      <c r="G5" s="302"/>
      <c r="H5" s="1541"/>
      <c r="I5" s="1542"/>
      <c r="J5" s="299"/>
      <c r="K5" s="256"/>
    </row>
    <row r="6" spans="2:11" ht="21" customHeight="1" x14ac:dyDescent="0.2">
      <c r="B6" s="298"/>
      <c r="C6" s="299"/>
      <c r="D6" s="300"/>
      <c r="E6" s="301"/>
      <c r="F6" s="300"/>
      <c r="G6" s="302"/>
      <c r="H6" s="1541"/>
      <c r="I6" s="1542"/>
      <c r="J6" s="299"/>
      <c r="K6" s="303"/>
    </row>
    <row r="7" spans="2:11" ht="21" customHeight="1" x14ac:dyDescent="0.2">
      <c r="B7" s="298"/>
      <c r="C7" s="299"/>
      <c r="D7" s="304"/>
      <c r="E7" s="304"/>
      <c r="F7" s="304"/>
      <c r="G7" s="302"/>
      <c r="H7" s="1543"/>
      <c r="I7" s="1543"/>
      <c r="J7" s="299"/>
      <c r="K7" s="303"/>
    </row>
    <row r="8" spans="2:11" ht="14.25" customHeight="1" x14ac:dyDescent="0.2">
      <c r="B8" s="305"/>
      <c r="C8" s="305"/>
      <c r="D8" s="136"/>
      <c r="E8" s="136"/>
      <c r="F8" s="136"/>
      <c r="G8" s="306"/>
      <c r="H8" s="307"/>
      <c r="I8" s="307"/>
      <c r="J8" s="305"/>
      <c r="K8" s="136"/>
    </row>
    <row r="9" spans="2:11" ht="77.25" customHeight="1" x14ac:dyDescent="0.2">
      <c r="B9" s="1531" t="str">
        <f>+"（注）1.予定価格が250万円以上のものについて記入すること。
　　　2.「契約の方法」欄は、一般競争契約、指名競争契約、随意契約のいずれかで記入すること。
　　　3.「理事会等の審議状況」欄は、理事会等の日時、契約方法等についての審議内容を簡略に記入すること。
　　　4.「見積業者数」は、随意契約の場合に記入すること。
　　  5."&amp;表紙!R19&amp;"に一般検査を実施した法人・施設は，"&amp;表紙!R21&amp;"分の作成は不要であること。"</f>
        <v>（注）1.予定価格が250万円以上のものについて記入すること。
　　　2.「契約の方法」欄は、一般競争契約、指名競争契約、随意契約のいずれかで記入すること。
　　　3.「理事会等の審議状況」欄は、理事会等の日時、契約方法等についての審議内容を簡略に記入すること。
　　　4.「見積業者数」は、随意契約の場合に記入すること。
　　  5.前年度に一般検査を実施した法人・施設は，前々年度分の作成は不要であること。</v>
      </c>
      <c r="C9" s="1533"/>
      <c r="D9" s="1533"/>
      <c r="E9" s="1533"/>
      <c r="F9" s="1533"/>
      <c r="G9" s="1533"/>
      <c r="H9" s="1533"/>
      <c r="I9" s="1533"/>
      <c r="J9" s="1533"/>
      <c r="K9" s="1533"/>
    </row>
    <row r="10" spans="2:11" ht="21" customHeight="1" x14ac:dyDescent="0.2">
      <c r="B10" s="308"/>
      <c r="C10" s="309"/>
      <c r="D10" s="309"/>
      <c r="E10" s="309"/>
      <c r="F10" s="309"/>
      <c r="G10" s="309"/>
      <c r="H10" s="309"/>
      <c r="I10" s="309"/>
      <c r="J10" s="309"/>
      <c r="K10" s="309"/>
    </row>
    <row r="11" spans="2:11" ht="21" customHeight="1" x14ac:dyDescent="0.2">
      <c r="B11" s="249" t="s">
        <v>315</v>
      </c>
      <c r="K11"/>
    </row>
    <row r="12" spans="2:11" ht="21" customHeight="1" x14ac:dyDescent="0.2">
      <c r="B12" s="571" t="s">
        <v>268</v>
      </c>
      <c r="C12" s="572" t="s">
        <v>269</v>
      </c>
      <c r="D12" s="572" t="s">
        <v>270</v>
      </c>
      <c r="E12" s="572" t="s">
        <v>271</v>
      </c>
      <c r="F12" s="573" t="s">
        <v>390</v>
      </c>
      <c r="G12" s="572" t="s">
        <v>272</v>
      </c>
      <c r="H12" s="1540" t="s">
        <v>273</v>
      </c>
      <c r="I12" s="1540"/>
      <c r="J12" s="572" t="s">
        <v>274</v>
      </c>
      <c r="K12" s="574" t="s">
        <v>275</v>
      </c>
    </row>
    <row r="13" spans="2:11" ht="20.25" customHeight="1" x14ac:dyDescent="0.2">
      <c r="B13" s="250"/>
      <c r="C13" s="251"/>
      <c r="D13" s="252"/>
      <c r="E13" s="253"/>
      <c r="F13" s="380" t="s">
        <v>316</v>
      </c>
      <c r="G13" s="254"/>
      <c r="H13" s="1544"/>
      <c r="I13" s="1544"/>
      <c r="J13" s="255"/>
      <c r="K13" s="575" t="s">
        <v>220</v>
      </c>
    </row>
    <row r="14" spans="2:11" ht="17.25" customHeight="1" x14ac:dyDescent="0.2">
      <c r="B14" s="250"/>
      <c r="C14" s="251"/>
      <c r="D14" s="252"/>
      <c r="E14" s="253"/>
      <c r="F14" s="252"/>
      <c r="G14" s="254"/>
      <c r="H14" s="258"/>
      <c r="I14" s="259"/>
      <c r="J14" s="255"/>
      <c r="K14" s="257"/>
    </row>
    <row r="15" spans="2:11" ht="21" customHeight="1" x14ac:dyDescent="0.2">
      <c r="B15" s="250"/>
      <c r="C15" s="251"/>
      <c r="D15" s="252"/>
      <c r="E15" s="253"/>
      <c r="F15" s="252"/>
      <c r="G15" s="254"/>
      <c r="H15" s="258"/>
      <c r="I15" s="259"/>
      <c r="J15" s="255"/>
      <c r="K15" s="257"/>
    </row>
    <row r="16" spans="2:11" ht="21" customHeight="1" x14ac:dyDescent="0.2">
      <c r="B16" s="250"/>
      <c r="C16" s="251"/>
      <c r="D16" s="252"/>
      <c r="E16" s="253"/>
      <c r="F16" s="252"/>
      <c r="G16" s="254"/>
      <c r="H16" s="1544"/>
      <c r="I16" s="1544"/>
      <c r="J16" s="255"/>
      <c r="K16" s="257"/>
    </row>
    <row r="17" spans="2:11" ht="21" customHeight="1" x14ac:dyDescent="0.2">
      <c r="B17" s="260"/>
      <c r="C17" s="261"/>
      <c r="D17" s="262"/>
      <c r="E17" s="263"/>
      <c r="F17" s="262"/>
      <c r="G17" s="264"/>
      <c r="H17" s="1545"/>
      <c r="I17" s="1545"/>
      <c r="J17" s="265"/>
      <c r="K17" s="266"/>
    </row>
    <row r="18" spans="2:11" ht="14.25" customHeight="1" x14ac:dyDescent="0.2">
      <c r="B18" s="267"/>
      <c r="C18" s="268"/>
      <c r="D18" s="267"/>
      <c r="E18" s="269"/>
      <c r="F18" s="267"/>
      <c r="G18" s="270"/>
      <c r="H18" s="271"/>
      <c r="I18" s="271"/>
      <c r="J18" s="272"/>
      <c r="K18" s="267"/>
    </row>
    <row r="19" spans="2:11" ht="77.25" customHeight="1" x14ac:dyDescent="0.2">
      <c r="B19" s="1531" t="str">
        <f>+"（注）1.予定価格が160万円以上のものについて記入すること。
　　　2.「契約の方法」欄は、一般競争契約、指名競争契約、随意契約のいずれかで記入すること。
　　　3.「理事会等の審議状況」欄は、理事会等の日時、契約方法等についての審議内容を簡略に記入すること。
　　　4.「見積業者数」は、随意契約の場合に記入すること。
　　  5."&amp;表紙!R19&amp;"に一般検査を実施した法人・施設は、"&amp;表紙!R21&amp;"分の作成は不要であること。"</f>
        <v>（注）1.予定価格が160万円以上のものについて記入すること。
　　　2.「契約の方法」欄は、一般競争契約、指名競争契約、随意契約のいずれかで記入すること。
　　　3.「理事会等の審議状況」欄は、理事会等の日時、契約方法等についての審議内容を簡略に記入すること。
　　　4.「見積業者数」は、随意契約の場合に記入すること。
　　  5.前年度に一般検査を実施した法人・施設は、前々年度分の作成は不要であること。</v>
      </c>
      <c r="C19" s="1533"/>
      <c r="D19" s="1533"/>
      <c r="E19" s="1533"/>
      <c r="F19" s="1533"/>
      <c r="G19" s="1533"/>
      <c r="H19" s="1533"/>
      <c r="I19" s="1533"/>
      <c r="J19" s="1533"/>
      <c r="K19" s="1533"/>
    </row>
    <row r="20" spans="2:11" ht="21" customHeight="1" x14ac:dyDescent="0.2">
      <c r="B20" s="273"/>
      <c r="C20" s="274"/>
      <c r="D20" s="274"/>
      <c r="E20" s="274"/>
      <c r="F20" s="274"/>
      <c r="G20" s="274"/>
      <c r="H20" s="274"/>
      <c r="I20" s="274"/>
      <c r="J20" s="274"/>
      <c r="K20" s="274"/>
    </row>
    <row r="21" spans="2:11" ht="21" customHeight="1" x14ac:dyDescent="0.2">
      <c r="B21" s="249" t="s">
        <v>317</v>
      </c>
      <c r="K21"/>
    </row>
    <row r="22" spans="2:11" ht="21" customHeight="1" x14ac:dyDescent="0.2">
      <c r="B22" s="571" t="s">
        <v>276</v>
      </c>
      <c r="C22" s="572" t="s">
        <v>270</v>
      </c>
      <c r="D22" s="1534" t="s">
        <v>277</v>
      </c>
      <c r="E22" s="1534"/>
      <c r="F22" s="1535" t="s">
        <v>278</v>
      </c>
      <c r="G22" s="1536"/>
      <c r="H22" s="1536"/>
      <c r="I22" s="1537"/>
      <c r="J22" s="572" t="s">
        <v>274</v>
      </c>
      <c r="K22" s="574" t="s">
        <v>275</v>
      </c>
    </row>
    <row r="23" spans="2:11" ht="21" customHeight="1" x14ac:dyDescent="0.2">
      <c r="B23" s="275"/>
      <c r="C23" s="276"/>
      <c r="D23" s="1522"/>
      <c r="E23" s="1523"/>
      <c r="F23" s="1524"/>
      <c r="G23" s="1525"/>
      <c r="H23" s="1525"/>
      <c r="I23" s="1526"/>
      <c r="J23" s="251"/>
      <c r="K23" s="575" t="s">
        <v>220</v>
      </c>
    </row>
    <row r="24" spans="2:11" ht="21.75" customHeight="1" x14ac:dyDescent="0.2">
      <c r="B24" s="310"/>
      <c r="C24" s="311"/>
      <c r="D24" s="272"/>
      <c r="E24" s="312"/>
      <c r="F24" s="292"/>
      <c r="G24" s="278"/>
      <c r="H24" s="278"/>
      <c r="I24" s="293"/>
      <c r="J24" s="251"/>
      <c r="K24" s="256"/>
    </row>
    <row r="25" spans="2:11" ht="21.75" customHeight="1" x14ac:dyDescent="0.2">
      <c r="B25" s="390"/>
      <c r="C25" s="311"/>
      <c r="D25" s="272"/>
      <c r="E25" s="312"/>
      <c r="F25" s="292"/>
      <c r="G25" s="278"/>
      <c r="H25" s="278"/>
      <c r="I25" s="293"/>
      <c r="J25" s="251"/>
      <c r="K25" s="256"/>
    </row>
    <row r="26" spans="2:11" ht="20.25" customHeight="1" x14ac:dyDescent="0.2">
      <c r="B26" s="379"/>
      <c r="C26" s="251"/>
      <c r="D26" s="1527"/>
      <c r="E26" s="1527"/>
      <c r="F26" s="1528"/>
      <c r="G26" s="1529"/>
      <c r="H26" s="1529"/>
      <c r="I26" s="1530"/>
      <c r="J26" s="251"/>
      <c r="K26" s="279"/>
    </row>
    <row r="27" spans="2:11" ht="20.25" customHeight="1" x14ac:dyDescent="0.2">
      <c r="B27" s="379"/>
      <c r="C27" s="268"/>
      <c r="D27" s="313"/>
      <c r="E27" s="314"/>
      <c r="F27" s="278"/>
      <c r="G27" s="278"/>
      <c r="H27" s="278"/>
      <c r="I27" s="281"/>
      <c r="J27" s="251"/>
      <c r="K27" s="315"/>
    </row>
    <row r="28" spans="2:11" ht="20.25" customHeight="1" x14ac:dyDescent="0.2">
      <c r="B28" s="277"/>
      <c r="C28" s="268"/>
      <c r="D28" s="313"/>
      <c r="E28" s="314"/>
      <c r="F28" s="278"/>
      <c r="G28" s="278"/>
      <c r="H28" s="278"/>
      <c r="I28" s="281"/>
      <c r="J28" s="251"/>
      <c r="K28" s="315"/>
    </row>
    <row r="29" spans="2:11" ht="20.25" customHeight="1" x14ac:dyDescent="0.2">
      <c r="B29" s="280"/>
      <c r="C29" s="316"/>
      <c r="D29" s="316"/>
      <c r="E29" s="317"/>
      <c r="F29" s="294"/>
      <c r="G29" s="295"/>
      <c r="H29" s="295"/>
      <c r="I29" s="318"/>
      <c r="J29" s="261"/>
      <c r="K29" s="319"/>
    </row>
    <row r="30" spans="2:11" ht="14.25" customHeight="1" x14ac:dyDescent="0.2">
      <c r="B30" s="268"/>
      <c r="C30" s="268"/>
      <c r="D30" s="268"/>
      <c r="E30" s="268"/>
      <c r="F30" s="278"/>
      <c r="G30" s="278"/>
      <c r="H30" s="278"/>
      <c r="I30" s="281"/>
      <c r="J30" s="268"/>
      <c r="K30" s="268"/>
    </row>
    <row r="31" spans="2:11" ht="87.75" customHeight="1" x14ac:dyDescent="0.2">
      <c r="B31" s="1531" t="str">
        <f>+"（注）1.予定価格（単価契約の場合は年間委託契約見込額）が100万円以上のものについて記入すること。
　　　2.「契約の方法」欄は、一般競争契約、指名競争契約、随意契約のいずれかで記入すること。
　　　3.「理事会等の審議状況」欄は、理事会等の日時、契約方法等についての審議内容を簡略に記入すること。
      4.複数年以上にわたり継続して同一の業者に同一の業務を委託している場合は、継続して契約する理由等を「理事会等の審議状況の欄」に記載すること。
　　　5."&amp;表紙!R19&amp;"に一般検査を実施した法人・施設は、"&amp;表紙!R21&amp;"分の作成は不要であること。"</f>
        <v>（注）1.予定価格（単価契約の場合は年間委託契約見込額）が100万円以上のものについて記入すること。
　　　2.「契約の方法」欄は、一般競争契約、指名競争契約、随意契約のいずれかで記入すること。
　　　3.「理事会等の審議状況」欄は、理事会等の日時、契約方法等についての審議内容を簡略に記入すること。
      4.複数年以上にわたり継続して同一の業者に同一の業務を委託している場合は、継続して契約する理由等を「理事会等の審議状況の欄」に記載すること。
　　　5.前年度に一般検査を実施した法人・施設は、前々年度分の作成は不要であること。</v>
      </c>
      <c r="C31" s="1532"/>
      <c r="D31" s="1532"/>
      <c r="E31" s="1532"/>
      <c r="F31" s="1532"/>
      <c r="G31" s="1532"/>
      <c r="H31" s="1532"/>
      <c r="I31" s="1532"/>
      <c r="J31" s="1532"/>
      <c r="K31" s="1532"/>
    </row>
    <row r="32" spans="2:11" ht="20.25" customHeight="1" x14ac:dyDescent="0.2"/>
    <row r="33" ht="20.25" customHeight="1" x14ac:dyDescent="0.2"/>
    <row r="34" ht="20.25" customHeight="1" x14ac:dyDescent="0.2"/>
    <row r="35" ht="20.25" customHeight="1" x14ac:dyDescent="0.2"/>
    <row r="36" ht="20.25" customHeight="1" x14ac:dyDescent="0.2"/>
    <row r="37" ht="20.25" customHeight="1" x14ac:dyDescent="0.2"/>
    <row r="38" ht="20.25" customHeight="1" x14ac:dyDescent="0.2"/>
    <row r="39" ht="20.25" customHeight="1" x14ac:dyDescent="0.2"/>
    <row r="40" ht="20.25" customHeight="1" x14ac:dyDescent="0.2"/>
    <row r="41" ht="20.25" customHeight="1" x14ac:dyDescent="0.2"/>
    <row r="42" ht="20.25" customHeight="1" x14ac:dyDescent="0.2"/>
    <row r="43" ht="20.25" customHeight="1" x14ac:dyDescent="0.2"/>
    <row r="44" ht="20.25" customHeight="1" x14ac:dyDescent="0.2"/>
    <row r="45" ht="20.25" customHeight="1" x14ac:dyDescent="0.2"/>
    <row r="46" ht="20.25" customHeight="1" x14ac:dyDescent="0.2"/>
    <row r="47" ht="20.25" customHeight="1" x14ac:dyDescent="0.2"/>
    <row r="48" ht="20.25" customHeight="1" x14ac:dyDescent="0.2"/>
  </sheetData>
  <mergeCells count="19">
    <mergeCell ref="B19:K19"/>
    <mergeCell ref="D22:E22"/>
    <mergeCell ref="F22:I22"/>
    <mergeCell ref="B1:D1"/>
    <mergeCell ref="H3:I3"/>
    <mergeCell ref="H4:I4"/>
    <mergeCell ref="H5:I5"/>
    <mergeCell ref="H7:I7"/>
    <mergeCell ref="H6:I6"/>
    <mergeCell ref="B9:K9"/>
    <mergeCell ref="H12:I12"/>
    <mergeCell ref="H13:I13"/>
    <mergeCell ref="H16:I16"/>
    <mergeCell ref="H17:I17"/>
    <mergeCell ref="D23:E23"/>
    <mergeCell ref="F23:I23"/>
    <mergeCell ref="D26:E26"/>
    <mergeCell ref="F26:I26"/>
    <mergeCell ref="B31:K31"/>
  </mergeCells>
  <phoneticPr fontId="13"/>
  <dataValidations count="1">
    <dataValidation type="list" allowBlank="1" showInputMessage="1" showErrorMessage="1" sqref="K4 K13 K23" xr:uid="{00000000-0002-0000-1400-000000000000}">
      <formula1>"有　・　無,有,無"</formula1>
    </dataValidation>
  </dataValidations>
  <printOptions horizontalCentered="1" verticalCentered="1"/>
  <pageMargins left="0.23622047244094491" right="0.23622047244094491" top="0.74803149606299213" bottom="0.74803149606299213" header="0.31496062992125984" footer="0.31496062992125984"/>
  <pageSetup paperSize="9" scale="64" orientation="landscape" blackAndWhite="1" r:id="rId1"/>
  <headerFooter>
    <oddFooter>&amp;C- 19 -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5"/>
  <sheetViews>
    <sheetView zoomScaleNormal="100" workbookViewId="0">
      <selection activeCell="D25" sqref="D25:E25"/>
    </sheetView>
  </sheetViews>
  <sheetFormatPr defaultColWidth="9.09765625" defaultRowHeight="12" x14ac:dyDescent="0.2"/>
  <cols>
    <col min="1" max="1" width="32.69921875" style="460" customWidth="1"/>
    <col min="2" max="9" width="17.09765625" style="460" customWidth="1"/>
    <col min="10" max="16384" width="9.09765625" style="460"/>
  </cols>
  <sheetData>
    <row r="1" spans="1:16" ht="21" customHeight="1" x14ac:dyDescent="0.2">
      <c r="A1" s="459" t="s">
        <v>208</v>
      </c>
    </row>
    <row r="2" spans="1:16" s="464" customFormat="1" ht="16.5" customHeight="1" x14ac:dyDescent="0.2">
      <c r="A2" s="461" t="s">
        <v>190</v>
      </c>
      <c r="B2" s="462"/>
      <c r="C2" s="463"/>
    </row>
    <row r="3" spans="1:16" s="464" customFormat="1" ht="8.25" customHeight="1" x14ac:dyDescent="0.2"/>
    <row r="4" spans="1:16" s="464" customFormat="1" ht="16.5" customHeight="1" x14ac:dyDescent="0.2">
      <c r="A4" s="576" t="s">
        <v>29</v>
      </c>
      <c r="B4" s="675" t="s">
        <v>108</v>
      </c>
      <c r="C4" s="675"/>
      <c r="D4" s="676" t="s">
        <v>117</v>
      </c>
      <c r="E4" s="677"/>
      <c r="F4" s="465"/>
      <c r="G4" s="577" t="s">
        <v>30</v>
      </c>
      <c r="H4" s="466"/>
      <c r="I4" s="467" t="s">
        <v>133</v>
      </c>
      <c r="J4" s="468"/>
      <c r="K4" s="468"/>
    </row>
    <row r="5" spans="1:16" s="464" customFormat="1" ht="13.5" customHeight="1" x14ac:dyDescent="0.2"/>
    <row r="6" spans="1:16" s="464" customFormat="1" ht="16.5" customHeight="1" x14ac:dyDescent="0.2">
      <c r="A6" s="469" t="s">
        <v>185</v>
      </c>
      <c r="B6" s="464" t="s">
        <v>531</v>
      </c>
      <c r="E6" s="464" t="s">
        <v>31</v>
      </c>
      <c r="F6" s="470"/>
      <c r="G6" s="464" t="s">
        <v>32</v>
      </c>
    </row>
    <row r="7" spans="1:16" s="464" customFormat="1" ht="16.5" customHeight="1" x14ac:dyDescent="0.2">
      <c r="A7" s="469"/>
      <c r="F7" s="470"/>
    </row>
    <row r="8" spans="1:16" s="464" customFormat="1" ht="16.5" customHeight="1" x14ac:dyDescent="0.2">
      <c r="A8" s="461" t="s">
        <v>191</v>
      </c>
      <c r="B8" s="610" t="str">
        <f>+"（"&amp;表紙!R21&amp;"から"&amp;表紙!P17&amp;"まで）"</f>
        <v>（前々年度から検査日の前々月の1日まで）</v>
      </c>
    </row>
    <row r="9" spans="1:16" s="464" customFormat="1" ht="7.5" customHeight="1" x14ac:dyDescent="0.2">
      <c r="A9" s="471"/>
    </row>
    <row r="10" spans="1:16" s="464" customFormat="1" ht="16.5" customHeight="1" x14ac:dyDescent="0.2">
      <c r="A10" s="472" t="s">
        <v>119</v>
      </c>
      <c r="B10" s="658" t="s">
        <v>107</v>
      </c>
      <c r="C10" s="671"/>
      <c r="D10" s="658" t="s">
        <v>107</v>
      </c>
      <c r="E10" s="671"/>
      <c r="F10" s="658" t="s">
        <v>107</v>
      </c>
      <c r="G10" s="671"/>
      <c r="H10" s="658" t="s">
        <v>107</v>
      </c>
      <c r="I10" s="659"/>
      <c r="J10" s="473"/>
      <c r="K10" s="473"/>
      <c r="M10" s="660"/>
      <c r="N10" s="660"/>
      <c r="O10" s="660"/>
      <c r="P10" s="660"/>
    </row>
    <row r="11" spans="1:16" s="464" customFormat="1" ht="16.5" customHeight="1" x14ac:dyDescent="0.2">
      <c r="A11" s="474" t="s">
        <v>120</v>
      </c>
      <c r="B11" s="665" t="s">
        <v>33</v>
      </c>
      <c r="C11" s="666"/>
      <c r="D11" s="665" t="s">
        <v>33</v>
      </c>
      <c r="E11" s="666"/>
      <c r="F11" s="665" t="s">
        <v>33</v>
      </c>
      <c r="G11" s="666"/>
      <c r="H11" s="665" t="s">
        <v>33</v>
      </c>
      <c r="I11" s="667"/>
      <c r="J11" s="475"/>
      <c r="K11" s="475"/>
      <c r="M11" s="668"/>
      <c r="N11" s="668"/>
      <c r="O11" s="668"/>
      <c r="P11" s="668"/>
    </row>
    <row r="12" spans="1:16" s="464" customFormat="1" ht="16.5" customHeight="1" x14ac:dyDescent="0.2">
      <c r="A12" s="476" t="s">
        <v>118</v>
      </c>
      <c r="B12" s="664" t="s">
        <v>34</v>
      </c>
      <c r="C12" s="664"/>
      <c r="D12" s="664" t="s">
        <v>34</v>
      </c>
      <c r="E12" s="664"/>
      <c r="F12" s="664" t="s">
        <v>34</v>
      </c>
      <c r="G12" s="664"/>
      <c r="H12" s="669" t="s">
        <v>34</v>
      </c>
      <c r="I12" s="670"/>
      <c r="J12" s="477"/>
      <c r="K12" s="477"/>
      <c r="M12" s="663"/>
      <c r="N12" s="663"/>
      <c r="O12" s="663"/>
      <c r="P12" s="663"/>
    </row>
    <row r="13" spans="1:16" s="464" customFormat="1" ht="16.5" customHeight="1" x14ac:dyDescent="0.2">
      <c r="A13" s="476"/>
      <c r="B13" s="478"/>
      <c r="C13" s="479"/>
      <c r="D13" s="478"/>
      <c r="E13" s="479"/>
      <c r="F13" s="478"/>
      <c r="G13" s="479"/>
      <c r="H13" s="478"/>
      <c r="I13" s="480"/>
      <c r="J13" s="477"/>
      <c r="K13" s="477"/>
      <c r="M13" s="477"/>
      <c r="N13" s="477"/>
      <c r="O13" s="477"/>
      <c r="P13" s="477"/>
    </row>
    <row r="14" spans="1:16" s="464" customFormat="1" ht="16.5" customHeight="1" x14ac:dyDescent="0.2">
      <c r="A14" s="476"/>
      <c r="B14" s="478"/>
      <c r="C14" s="479"/>
      <c r="D14" s="478"/>
      <c r="E14" s="479"/>
      <c r="F14" s="478"/>
      <c r="G14" s="479"/>
      <c r="H14" s="478"/>
      <c r="I14" s="480"/>
      <c r="J14" s="477"/>
      <c r="K14" s="477"/>
      <c r="M14" s="477"/>
      <c r="N14" s="477"/>
      <c r="O14" s="477"/>
      <c r="P14" s="477"/>
    </row>
    <row r="15" spans="1:16" s="464" customFormat="1" ht="16.5" customHeight="1" x14ac:dyDescent="0.2">
      <c r="A15" s="476"/>
      <c r="B15" s="478"/>
      <c r="C15" s="479"/>
      <c r="D15" s="478"/>
      <c r="E15" s="479"/>
      <c r="F15" s="478"/>
      <c r="G15" s="479"/>
      <c r="H15" s="478"/>
      <c r="I15" s="480"/>
      <c r="J15" s="477"/>
      <c r="K15" s="477"/>
      <c r="M15" s="477"/>
      <c r="N15" s="477"/>
      <c r="O15" s="477"/>
      <c r="P15" s="477"/>
    </row>
    <row r="16" spans="1:16" s="464" customFormat="1" ht="16.5" customHeight="1" x14ac:dyDescent="0.2">
      <c r="A16" s="476"/>
      <c r="B16" s="478"/>
      <c r="C16" s="479"/>
      <c r="D16" s="478"/>
      <c r="E16" s="479"/>
      <c r="F16" s="478"/>
      <c r="G16" s="479"/>
      <c r="H16" s="478"/>
      <c r="I16" s="480"/>
      <c r="J16" s="477"/>
      <c r="K16" s="477"/>
      <c r="M16" s="477"/>
      <c r="N16" s="477"/>
      <c r="O16" s="477"/>
      <c r="P16" s="477"/>
    </row>
    <row r="17" spans="1:11" s="464" customFormat="1" ht="16.5" customHeight="1" x14ac:dyDescent="0.2">
      <c r="A17" s="481"/>
      <c r="B17" s="482"/>
      <c r="C17" s="483"/>
      <c r="D17" s="482"/>
      <c r="E17" s="483"/>
      <c r="F17" s="482"/>
      <c r="G17" s="483"/>
      <c r="H17" s="482"/>
      <c r="I17" s="484"/>
      <c r="J17" s="477"/>
      <c r="K17" s="477"/>
    </row>
    <row r="18" spans="1:11" s="464" customFormat="1" x14ac:dyDescent="0.2">
      <c r="A18" s="485" t="s">
        <v>132</v>
      </c>
      <c r="B18" s="485"/>
      <c r="C18" s="485"/>
    </row>
    <row r="19" spans="1:11" ht="17.25" customHeight="1" x14ac:dyDescent="0.2"/>
    <row r="20" spans="1:11" s="464" customFormat="1" ht="16.5" customHeight="1" x14ac:dyDescent="0.2">
      <c r="A20" s="661" t="s">
        <v>192</v>
      </c>
      <c r="B20" s="662"/>
    </row>
    <row r="21" spans="1:11" s="464" customFormat="1" ht="9.75" customHeight="1" x14ac:dyDescent="0.2">
      <c r="A21" s="469"/>
    </row>
    <row r="22" spans="1:11" s="464" customFormat="1" ht="16.5" customHeight="1" x14ac:dyDescent="0.2">
      <c r="A22" s="464" t="s">
        <v>20</v>
      </c>
    </row>
    <row r="23" spans="1:11" s="464" customFormat="1" ht="16.5" customHeight="1" x14ac:dyDescent="0.2">
      <c r="A23" s="578" t="s">
        <v>21</v>
      </c>
      <c r="B23" s="672" t="s">
        <v>22</v>
      </c>
      <c r="C23" s="672"/>
      <c r="D23" s="672" t="s">
        <v>23</v>
      </c>
      <c r="E23" s="672"/>
      <c r="F23" s="672" t="s">
        <v>24</v>
      </c>
      <c r="G23" s="672"/>
      <c r="H23" s="672" t="s">
        <v>25</v>
      </c>
      <c r="I23" s="672"/>
      <c r="J23" s="486"/>
      <c r="K23" s="486"/>
    </row>
    <row r="24" spans="1:11" s="464" customFormat="1" ht="17.25" customHeight="1" x14ac:dyDescent="0.2">
      <c r="A24" s="579" t="s">
        <v>107</v>
      </c>
      <c r="B24" s="673"/>
      <c r="C24" s="673"/>
      <c r="D24" s="673"/>
      <c r="E24" s="673"/>
      <c r="F24" s="673"/>
      <c r="G24" s="673"/>
      <c r="H24" s="678">
        <v>0</v>
      </c>
      <c r="I24" s="678"/>
      <c r="J24" s="488"/>
      <c r="K24" s="488"/>
    </row>
    <row r="25" spans="1:11" s="464" customFormat="1" ht="17.25" customHeight="1" x14ac:dyDescent="0.2">
      <c r="A25" s="579" t="s">
        <v>107</v>
      </c>
      <c r="B25" s="673"/>
      <c r="C25" s="673"/>
      <c r="D25" s="673"/>
      <c r="E25" s="673"/>
      <c r="F25" s="673"/>
      <c r="G25" s="673"/>
      <c r="H25" s="679"/>
      <c r="I25" s="679"/>
      <c r="J25" s="488"/>
      <c r="K25" s="488"/>
    </row>
    <row r="26" spans="1:11" s="464" customFormat="1" ht="17.25" customHeight="1" x14ac:dyDescent="0.2">
      <c r="A26" s="489"/>
      <c r="B26" s="674"/>
      <c r="C26" s="674"/>
      <c r="D26" s="674"/>
      <c r="E26" s="674"/>
      <c r="F26" s="674"/>
      <c r="G26" s="674"/>
      <c r="H26" s="680"/>
      <c r="I26" s="680"/>
      <c r="J26" s="488"/>
      <c r="K26" s="488"/>
    </row>
    <row r="27" spans="1:11" s="464" customFormat="1" ht="17.25" customHeight="1" x14ac:dyDescent="0.2">
      <c r="A27" s="489"/>
      <c r="B27" s="674"/>
      <c r="C27" s="674"/>
      <c r="D27" s="674"/>
      <c r="E27" s="674"/>
      <c r="F27" s="674"/>
      <c r="G27" s="674"/>
      <c r="H27" s="680"/>
      <c r="I27" s="680"/>
      <c r="J27" s="488"/>
      <c r="K27" s="488"/>
    </row>
    <row r="28" spans="1:11" s="464" customFormat="1" ht="17.25" customHeight="1" x14ac:dyDescent="0.2">
      <c r="D28" s="674"/>
      <c r="E28" s="674"/>
      <c r="F28" s="674"/>
      <c r="G28" s="674"/>
      <c r="H28" s="674"/>
      <c r="I28" s="674"/>
      <c r="J28" s="490"/>
      <c r="K28" s="490"/>
    </row>
    <row r="29" spans="1:11" s="464" customFormat="1" ht="16.5" customHeight="1" x14ac:dyDescent="0.2">
      <c r="A29" s="464" t="s">
        <v>26</v>
      </c>
      <c r="D29" s="674"/>
      <c r="E29" s="674"/>
      <c r="F29" s="674"/>
      <c r="G29" s="674"/>
      <c r="H29" s="674"/>
      <c r="I29" s="674"/>
      <c r="J29" s="490"/>
      <c r="K29" s="490"/>
    </row>
    <row r="30" spans="1:11" s="464" customFormat="1" ht="16.5" customHeight="1" x14ac:dyDescent="0.2">
      <c r="A30" s="578" t="s">
        <v>21</v>
      </c>
      <c r="B30" s="672" t="s">
        <v>131</v>
      </c>
      <c r="C30" s="672"/>
      <c r="D30" s="672" t="s">
        <v>23</v>
      </c>
      <c r="E30" s="672"/>
      <c r="F30" s="672" t="s">
        <v>24</v>
      </c>
      <c r="G30" s="672"/>
      <c r="H30" s="672" t="s">
        <v>25</v>
      </c>
      <c r="I30" s="672"/>
      <c r="J30" s="486"/>
      <c r="K30" s="486"/>
    </row>
    <row r="31" spans="1:11" s="464" customFormat="1" ht="17.25" customHeight="1" x14ac:dyDescent="0.2">
      <c r="A31" s="579" t="s">
        <v>107</v>
      </c>
      <c r="B31" s="673"/>
      <c r="C31" s="673"/>
      <c r="D31" s="673"/>
      <c r="E31" s="673"/>
      <c r="F31" s="673"/>
      <c r="G31" s="673"/>
      <c r="H31" s="678">
        <v>0</v>
      </c>
      <c r="I31" s="678"/>
      <c r="J31" s="488"/>
      <c r="K31" s="488"/>
    </row>
    <row r="32" spans="1:11" s="464" customFormat="1" ht="17.25" customHeight="1" x14ac:dyDescent="0.2">
      <c r="A32" s="579" t="s">
        <v>107</v>
      </c>
      <c r="B32" s="673"/>
      <c r="C32" s="673"/>
      <c r="D32" s="673"/>
      <c r="E32" s="673"/>
      <c r="F32" s="673"/>
      <c r="G32" s="673"/>
      <c r="H32" s="679"/>
      <c r="I32" s="679"/>
      <c r="J32" s="488"/>
      <c r="K32" s="488"/>
    </row>
    <row r="33" spans="1:11" s="464" customFormat="1" ht="17.25" customHeight="1" x14ac:dyDescent="0.2">
      <c r="A33" s="487"/>
      <c r="B33" s="490"/>
      <c r="C33" s="490"/>
      <c r="D33" s="490"/>
      <c r="E33" s="490"/>
      <c r="F33" s="490"/>
      <c r="G33" s="490"/>
      <c r="H33" s="491"/>
      <c r="I33" s="491"/>
      <c r="J33" s="488"/>
      <c r="K33" s="488"/>
    </row>
    <row r="34" spans="1:11" s="464" customFormat="1" ht="17.25" customHeight="1" x14ac:dyDescent="0.2">
      <c r="A34" s="489"/>
      <c r="B34" s="674"/>
      <c r="C34" s="674"/>
      <c r="D34" s="674"/>
      <c r="E34" s="674"/>
      <c r="F34" s="674"/>
      <c r="G34" s="674"/>
      <c r="H34" s="680"/>
      <c r="I34" s="680"/>
      <c r="J34" s="488"/>
      <c r="K34" s="488"/>
    </row>
    <row r="35" spans="1:11" s="464" customFormat="1" ht="17.25" customHeight="1" x14ac:dyDescent="0.2">
      <c r="A35" s="488"/>
      <c r="B35" s="490"/>
      <c r="C35" s="490"/>
      <c r="D35" s="490"/>
      <c r="E35" s="490"/>
      <c r="F35" s="490"/>
      <c r="G35" s="490"/>
      <c r="H35" s="490"/>
      <c r="I35" s="490"/>
    </row>
    <row r="36" spans="1:11" s="464" customFormat="1" ht="16.5" customHeight="1" x14ac:dyDescent="0.2">
      <c r="A36" s="464" t="s">
        <v>27</v>
      </c>
    </row>
    <row r="37" spans="1:11" s="464" customFormat="1" ht="16.5" customHeight="1" x14ac:dyDescent="0.2">
      <c r="A37" s="578" t="s">
        <v>21</v>
      </c>
      <c r="B37" s="672" t="s">
        <v>131</v>
      </c>
      <c r="C37" s="672"/>
      <c r="D37" s="672" t="s">
        <v>23</v>
      </c>
      <c r="E37" s="672"/>
      <c r="F37" s="672" t="s">
        <v>24</v>
      </c>
      <c r="G37" s="672"/>
      <c r="H37" s="672" t="s">
        <v>25</v>
      </c>
      <c r="I37" s="672"/>
      <c r="J37" s="486"/>
      <c r="K37" s="486"/>
    </row>
    <row r="38" spans="1:11" s="464" customFormat="1" ht="17.25" customHeight="1" x14ac:dyDescent="0.2">
      <c r="A38" s="579" t="s">
        <v>107</v>
      </c>
      <c r="B38" s="673"/>
      <c r="C38" s="673"/>
      <c r="D38" s="673"/>
      <c r="E38" s="673"/>
      <c r="F38" s="673"/>
      <c r="G38" s="673"/>
      <c r="H38" s="678">
        <v>0</v>
      </c>
      <c r="I38" s="678"/>
      <c r="J38" s="488"/>
      <c r="K38" s="488"/>
    </row>
    <row r="39" spans="1:11" s="464" customFormat="1" ht="17.25" customHeight="1" x14ac:dyDescent="0.2">
      <c r="A39" s="487"/>
      <c r="B39" s="490"/>
      <c r="C39" s="490"/>
      <c r="D39" s="490"/>
      <c r="E39" s="490"/>
      <c r="F39" s="490"/>
      <c r="G39" s="490"/>
      <c r="H39" s="492"/>
      <c r="I39" s="492"/>
      <c r="J39" s="488"/>
      <c r="K39" s="488"/>
    </row>
    <row r="40" spans="1:11" s="464" customFormat="1" ht="17.25" customHeight="1" x14ac:dyDescent="0.2">
      <c r="A40" s="489"/>
      <c r="B40" s="674"/>
      <c r="C40" s="674"/>
      <c r="D40" s="674"/>
      <c r="E40" s="674"/>
      <c r="F40" s="674"/>
      <c r="G40" s="674"/>
      <c r="H40" s="680"/>
      <c r="I40" s="680"/>
      <c r="J40" s="488"/>
      <c r="K40" s="488"/>
    </row>
    <row r="41" spans="1:11" s="464" customFormat="1" ht="17.25" customHeight="1" x14ac:dyDescent="0.2">
      <c r="B41" s="490"/>
      <c r="C41" s="490"/>
      <c r="D41" s="490"/>
      <c r="E41" s="490"/>
      <c r="F41" s="490"/>
      <c r="G41" s="490"/>
      <c r="H41" s="491"/>
      <c r="I41" s="491"/>
      <c r="J41" s="488"/>
      <c r="K41" s="488"/>
    </row>
    <row r="42" spans="1:11" s="464" customFormat="1" ht="16.5" customHeight="1" x14ac:dyDescent="0.2">
      <c r="A42" s="464" t="s">
        <v>28</v>
      </c>
    </row>
    <row r="43" spans="1:11" s="464" customFormat="1" ht="16.5" customHeight="1" x14ac:dyDescent="0.2">
      <c r="A43" s="578" t="s">
        <v>21</v>
      </c>
      <c r="B43" s="672" t="s">
        <v>131</v>
      </c>
      <c r="C43" s="672"/>
      <c r="D43" s="672" t="s">
        <v>23</v>
      </c>
      <c r="E43" s="672"/>
      <c r="F43" s="672" t="s">
        <v>24</v>
      </c>
      <c r="G43" s="672"/>
      <c r="H43" s="672" t="s">
        <v>25</v>
      </c>
      <c r="I43" s="672"/>
      <c r="J43" s="486"/>
      <c r="K43" s="486"/>
    </row>
    <row r="44" spans="1:11" s="464" customFormat="1" ht="17.25" customHeight="1" x14ac:dyDescent="0.2">
      <c r="A44" s="579" t="s">
        <v>107</v>
      </c>
      <c r="B44" s="673"/>
      <c r="C44" s="673"/>
      <c r="D44" s="673"/>
      <c r="E44" s="673"/>
      <c r="F44" s="673"/>
      <c r="G44" s="673"/>
      <c r="H44" s="678">
        <v>0</v>
      </c>
      <c r="I44" s="678"/>
      <c r="J44" s="488"/>
      <c r="K44" s="488"/>
    </row>
    <row r="45" spans="1:11" ht="18" customHeight="1" x14ac:dyDescent="0.2"/>
  </sheetData>
  <mergeCells count="83">
    <mergeCell ref="H24:I24"/>
    <mergeCell ref="D30:E30"/>
    <mergeCell ref="F30:G30"/>
    <mergeCell ref="H30:I30"/>
    <mergeCell ref="F24:G24"/>
    <mergeCell ref="D24:E24"/>
    <mergeCell ref="F25:G25"/>
    <mergeCell ref="H26:I26"/>
    <mergeCell ref="D25:E25"/>
    <mergeCell ref="H25:I25"/>
    <mergeCell ref="D26:E26"/>
    <mergeCell ref="F26:G26"/>
    <mergeCell ref="F27:G27"/>
    <mergeCell ref="D28:E28"/>
    <mergeCell ref="H29:I29"/>
    <mergeCell ref="H27:I27"/>
    <mergeCell ref="H28:I28"/>
    <mergeCell ref="H44:I44"/>
    <mergeCell ref="F31:G31"/>
    <mergeCell ref="D31:E31"/>
    <mergeCell ref="D40:E40"/>
    <mergeCell ref="H43:I43"/>
    <mergeCell ref="H31:I31"/>
    <mergeCell ref="D32:E32"/>
    <mergeCell ref="F43:G43"/>
    <mergeCell ref="H32:I32"/>
    <mergeCell ref="H34:I34"/>
    <mergeCell ref="H40:I40"/>
    <mergeCell ref="H38:I38"/>
    <mergeCell ref="H37:I37"/>
    <mergeCell ref="F44:G44"/>
    <mergeCell ref="D37:E37"/>
    <mergeCell ref="B31:C31"/>
    <mergeCell ref="D44:E44"/>
    <mergeCell ref="F37:G37"/>
    <mergeCell ref="F38:G38"/>
    <mergeCell ref="D29:E29"/>
    <mergeCell ref="F40:G40"/>
    <mergeCell ref="F29:G29"/>
    <mergeCell ref="B44:C44"/>
    <mergeCell ref="D34:E34"/>
    <mergeCell ref="D38:E38"/>
    <mergeCell ref="B43:C43"/>
    <mergeCell ref="B40:C40"/>
    <mergeCell ref="B38:C38"/>
    <mergeCell ref="D43:E43"/>
    <mergeCell ref="B4:C4"/>
    <mergeCell ref="D4:E4"/>
    <mergeCell ref="B12:C12"/>
    <mergeCell ref="D12:E12"/>
    <mergeCell ref="B10:C10"/>
    <mergeCell ref="D10:E10"/>
    <mergeCell ref="B11:C11"/>
    <mergeCell ref="D11:E11"/>
    <mergeCell ref="B23:C23"/>
    <mergeCell ref="D23:E23"/>
    <mergeCell ref="F23:G23"/>
    <mergeCell ref="H23:I23"/>
    <mergeCell ref="B37:C37"/>
    <mergeCell ref="B25:C25"/>
    <mergeCell ref="F28:G28"/>
    <mergeCell ref="F32:G32"/>
    <mergeCell ref="F34:G34"/>
    <mergeCell ref="B24:C24"/>
    <mergeCell ref="B26:C26"/>
    <mergeCell ref="D27:E27"/>
    <mergeCell ref="B27:C27"/>
    <mergeCell ref="B30:C30"/>
    <mergeCell ref="B32:C32"/>
    <mergeCell ref="B34:C34"/>
    <mergeCell ref="H10:I10"/>
    <mergeCell ref="M10:N10"/>
    <mergeCell ref="O10:P10"/>
    <mergeCell ref="A20:B20"/>
    <mergeCell ref="M12:N12"/>
    <mergeCell ref="O12:P12"/>
    <mergeCell ref="F12:G12"/>
    <mergeCell ref="F11:G11"/>
    <mergeCell ref="H11:I11"/>
    <mergeCell ref="M11:N11"/>
    <mergeCell ref="O11:P11"/>
    <mergeCell ref="H12:I12"/>
    <mergeCell ref="F10:G10"/>
  </mergeCells>
  <phoneticPr fontId="13"/>
  <printOptions horizontalCentered="1" verticalCentered="1"/>
  <pageMargins left="0.70866141732283472" right="0.70866141732283472" top="0.74803149606299213" bottom="0.74803149606299213" header="0.31496062992125984" footer="0.31496062992125984"/>
  <pageSetup paperSize="9" scale="72" orientation="landscape" blackAndWhite="1" r:id="rId1"/>
  <headerFooter>
    <oddFooter>&amp;C- 1 -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pageSetUpPr fitToPage="1"/>
  </sheetPr>
  <dimension ref="A1:Q53"/>
  <sheetViews>
    <sheetView showGridLines="0" showZeros="0" zoomScale="80" zoomScaleNormal="80" zoomScalePageLayoutView="80" workbookViewId="0"/>
  </sheetViews>
  <sheetFormatPr defaultColWidth="10.296875" defaultRowHeight="12" x14ac:dyDescent="0.2"/>
  <cols>
    <col min="1" max="1" width="15.59765625" style="8" customWidth="1"/>
    <col min="2" max="2" width="1.8984375" style="8" customWidth="1"/>
    <col min="3" max="3" width="17.8984375" style="8" customWidth="1"/>
    <col min="4" max="5" width="13.69921875" style="8" customWidth="1"/>
    <col min="6" max="7" width="5.69921875" style="8" customWidth="1"/>
    <col min="8" max="8" width="14.3984375" style="8" customWidth="1"/>
    <col min="9" max="9" width="12.69921875" style="8" customWidth="1"/>
    <col min="10" max="10" width="11.69921875" style="8" customWidth="1"/>
    <col min="11" max="11" width="14.3984375" style="8" customWidth="1"/>
    <col min="12" max="12" width="11.69921875" style="8" customWidth="1"/>
    <col min="13" max="13" width="12.09765625" style="8" customWidth="1"/>
    <col min="14" max="16" width="11.69921875" style="8" customWidth="1"/>
    <col min="17" max="17" width="10.3984375" style="8" customWidth="1"/>
    <col min="18" max="16384" width="10.296875" style="8"/>
  </cols>
  <sheetData>
    <row r="1" spans="1:17" ht="16.5" customHeight="1" x14ac:dyDescent="0.2">
      <c r="A1" s="150" t="s">
        <v>279</v>
      </c>
      <c r="B1" s="288"/>
      <c r="C1" s="288"/>
      <c r="D1" s="288"/>
    </row>
    <row r="2" spans="1:17" ht="16.5" customHeight="1" x14ac:dyDescent="0.2">
      <c r="N2" s="681">
        <f>+表紙!E17</f>
        <v>0</v>
      </c>
      <c r="O2" s="681"/>
      <c r="P2" s="681"/>
      <c r="Q2" s="681"/>
    </row>
    <row r="3" spans="1:17" ht="28.5" customHeight="1" x14ac:dyDescent="0.2">
      <c r="A3" s="713" t="s">
        <v>64</v>
      </c>
      <c r="B3" s="716" t="s">
        <v>65</v>
      </c>
      <c r="C3" s="717"/>
      <c r="D3" s="710" t="s">
        <v>150</v>
      </c>
      <c r="E3" s="707" t="s">
        <v>151</v>
      </c>
      <c r="F3" s="723" t="s">
        <v>66</v>
      </c>
      <c r="G3" s="724"/>
      <c r="H3" s="724"/>
      <c r="I3" s="724"/>
      <c r="J3" s="724"/>
      <c r="K3" s="724"/>
      <c r="L3" s="725"/>
      <c r="M3" s="689" t="s">
        <v>67</v>
      </c>
      <c r="N3" s="689"/>
      <c r="O3" s="689"/>
      <c r="P3" s="689"/>
      <c r="Q3" s="690"/>
    </row>
    <row r="4" spans="1:17" ht="12" customHeight="1" x14ac:dyDescent="0.2">
      <c r="A4" s="714"/>
      <c r="B4" s="718"/>
      <c r="C4" s="719"/>
      <c r="D4" s="711"/>
      <c r="E4" s="708"/>
      <c r="F4" s="735" t="s">
        <v>68</v>
      </c>
      <c r="G4" s="691"/>
      <c r="H4" s="691" t="s">
        <v>196</v>
      </c>
      <c r="I4" s="691" t="s">
        <v>69</v>
      </c>
      <c r="J4" s="726" t="s">
        <v>335</v>
      </c>
      <c r="K4" s="727"/>
      <c r="L4" s="728"/>
      <c r="M4" s="705" t="s">
        <v>70</v>
      </c>
      <c r="N4" s="691" t="s">
        <v>71</v>
      </c>
      <c r="O4" s="691" t="s">
        <v>72</v>
      </c>
      <c r="P4" s="580" t="s">
        <v>73</v>
      </c>
      <c r="Q4" s="581" t="s">
        <v>149</v>
      </c>
    </row>
    <row r="5" spans="1:17" ht="12" customHeight="1" x14ac:dyDescent="0.2">
      <c r="A5" s="714"/>
      <c r="B5" s="718"/>
      <c r="C5" s="719"/>
      <c r="D5" s="711"/>
      <c r="E5" s="708"/>
      <c r="F5" s="735"/>
      <c r="G5" s="691"/>
      <c r="H5" s="691"/>
      <c r="I5" s="691"/>
      <c r="J5" s="729"/>
      <c r="K5" s="730"/>
      <c r="L5" s="731"/>
      <c r="M5" s="705"/>
      <c r="N5" s="692"/>
      <c r="O5" s="692"/>
      <c r="P5" s="582" t="s">
        <v>74</v>
      </c>
      <c r="Q5" s="583" t="s">
        <v>75</v>
      </c>
    </row>
    <row r="6" spans="1:17" ht="10.5" customHeight="1" x14ac:dyDescent="0.2">
      <c r="A6" s="714"/>
      <c r="B6" s="718"/>
      <c r="C6" s="719"/>
      <c r="D6" s="711"/>
      <c r="E6" s="708"/>
      <c r="F6" s="735"/>
      <c r="G6" s="691"/>
      <c r="H6" s="691"/>
      <c r="I6" s="691"/>
      <c r="J6" s="732"/>
      <c r="K6" s="733"/>
      <c r="L6" s="734"/>
      <c r="M6" s="705"/>
      <c r="N6" s="692"/>
      <c r="O6" s="692"/>
      <c r="P6" s="584"/>
      <c r="Q6" s="585" t="s">
        <v>76</v>
      </c>
    </row>
    <row r="7" spans="1:17" ht="10.5" customHeight="1" x14ac:dyDescent="0.2">
      <c r="A7" s="714"/>
      <c r="B7" s="718"/>
      <c r="C7" s="719"/>
      <c r="D7" s="711"/>
      <c r="E7" s="708"/>
      <c r="F7" s="735" t="s">
        <v>77</v>
      </c>
      <c r="G7" s="691" t="s">
        <v>280</v>
      </c>
      <c r="H7" s="691"/>
      <c r="I7" s="691"/>
      <c r="J7" s="691" t="s">
        <v>78</v>
      </c>
      <c r="K7" s="691" t="s">
        <v>79</v>
      </c>
      <c r="L7" s="737" t="s">
        <v>80</v>
      </c>
      <c r="M7" s="705"/>
      <c r="N7" s="692"/>
      <c r="O7" s="692"/>
      <c r="P7" s="586" t="s">
        <v>81</v>
      </c>
      <c r="Q7" s="585" t="s">
        <v>82</v>
      </c>
    </row>
    <row r="8" spans="1:17" ht="10.5" customHeight="1" x14ac:dyDescent="0.2">
      <c r="A8" s="714"/>
      <c r="B8" s="718"/>
      <c r="C8" s="719"/>
      <c r="D8" s="711"/>
      <c r="E8" s="708"/>
      <c r="F8" s="735"/>
      <c r="G8" s="691"/>
      <c r="H8" s="691"/>
      <c r="I8" s="691"/>
      <c r="J8" s="691"/>
      <c r="K8" s="691"/>
      <c r="L8" s="737"/>
      <c r="M8" s="705"/>
      <c r="N8" s="692"/>
      <c r="O8" s="692"/>
      <c r="P8" s="586" t="s">
        <v>83</v>
      </c>
      <c r="Q8" s="585" t="s">
        <v>84</v>
      </c>
    </row>
    <row r="9" spans="1:17" ht="10.5" customHeight="1" x14ac:dyDescent="0.2">
      <c r="A9" s="715"/>
      <c r="B9" s="720"/>
      <c r="C9" s="721"/>
      <c r="D9" s="712"/>
      <c r="E9" s="709"/>
      <c r="F9" s="736"/>
      <c r="G9" s="722"/>
      <c r="H9" s="722"/>
      <c r="I9" s="722"/>
      <c r="J9" s="722"/>
      <c r="K9" s="722"/>
      <c r="L9" s="738"/>
      <c r="M9" s="706"/>
      <c r="N9" s="693"/>
      <c r="O9" s="693"/>
      <c r="P9" s="587"/>
      <c r="Q9" s="588" t="s">
        <v>85</v>
      </c>
    </row>
    <row r="10" spans="1:17" ht="16" customHeight="1" x14ac:dyDescent="0.2">
      <c r="A10" s="701" t="s">
        <v>135</v>
      </c>
      <c r="B10" s="698"/>
      <c r="C10" s="767"/>
      <c r="D10" s="764"/>
      <c r="E10" s="108" t="s">
        <v>144</v>
      </c>
      <c r="F10" s="765"/>
      <c r="G10" s="783"/>
      <c r="H10" s="156" t="s">
        <v>32</v>
      </c>
      <c r="I10" s="773" t="s">
        <v>146</v>
      </c>
      <c r="J10" s="773" t="s">
        <v>146</v>
      </c>
      <c r="K10" s="764"/>
      <c r="L10" s="788" t="s">
        <v>146</v>
      </c>
      <c r="M10" s="790"/>
      <c r="N10" s="773" t="s">
        <v>146</v>
      </c>
      <c r="O10" s="153" t="s">
        <v>146</v>
      </c>
      <c r="P10" s="157"/>
      <c r="Q10" s="158" t="s">
        <v>32</v>
      </c>
    </row>
    <row r="11" spans="1:17" ht="16" customHeight="1" x14ac:dyDescent="0.2">
      <c r="A11" s="701"/>
      <c r="B11" s="698"/>
      <c r="C11" s="703"/>
      <c r="D11" s="747"/>
      <c r="E11" s="695"/>
      <c r="F11" s="765"/>
      <c r="G11" s="783"/>
      <c r="H11" s="749"/>
      <c r="I11" s="773"/>
      <c r="J11" s="773"/>
      <c r="K11" s="747"/>
      <c r="L11" s="788"/>
      <c r="M11" s="790"/>
      <c r="N11" s="773"/>
      <c r="O11" s="88" t="s">
        <v>113</v>
      </c>
      <c r="P11" s="22" t="s">
        <v>146</v>
      </c>
      <c r="Q11" s="63"/>
    </row>
    <row r="12" spans="1:17" ht="16" customHeight="1" x14ac:dyDescent="0.2">
      <c r="A12" s="701"/>
      <c r="B12" s="762"/>
      <c r="C12" s="768"/>
      <c r="D12" s="747"/>
      <c r="E12" s="763"/>
      <c r="F12" s="766"/>
      <c r="G12" s="783"/>
      <c r="H12" s="777"/>
      <c r="I12" s="774"/>
      <c r="J12" s="774"/>
      <c r="K12" s="747"/>
      <c r="L12" s="788"/>
      <c r="M12" s="790"/>
      <c r="N12" s="773"/>
      <c r="O12" s="97" t="s">
        <v>146</v>
      </c>
      <c r="P12" s="15" t="s">
        <v>147</v>
      </c>
      <c r="Q12" s="93" t="s">
        <v>148</v>
      </c>
    </row>
    <row r="13" spans="1:17" ht="16" customHeight="1" x14ac:dyDescent="0.2">
      <c r="A13" s="700" t="s">
        <v>136</v>
      </c>
      <c r="B13" s="697"/>
      <c r="C13" s="702"/>
      <c r="D13" s="746"/>
      <c r="E13" s="694"/>
      <c r="F13" s="778"/>
      <c r="G13" s="782"/>
      <c r="H13" s="776"/>
      <c r="I13" s="772" t="s">
        <v>146</v>
      </c>
      <c r="J13" s="772" t="s">
        <v>146</v>
      </c>
      <c r="K13" s="746"/>
      <c r="L13" s="787" t="s">
        <v>146</v>
      </c>
      <c r="M13" s="789"/>
      <c r="N13" s="772" t="s">
        <v>146</v>
      </c>
      <c r="O13" s="96" t="s">
        <v>146</v>
      </c>
      <c r="P13" s="87"/>
      <c r="Q13" s="63"/>
    </row>
    <row r="14" spans="1:17" ht="16" customHeight="1" x14ac:dyDescent="0.2">
      <c r="A14" s="701"/>
      <c r="B14" s="698"/>
      <c r="C14" s="767"/>
      <c r="D14" s="764"/>
      <c r="E14" s="695"/>
      <c r="F14" s="765"/>
      <c r="G14" s="783"/>
      <c r="H14" s="749"/>
      <c r="I14" s="773"/>
      <c r="J14" s="773"/>
      <c r="K14" s="747"/>
      <c r="L14" s="788"/>
      <c r="M14" s="790"/>
      <c r="N14" s="773"/>
      <c r="O14" s="88" t="s">
        <v>113</v>
      </c>
      <c r="P14" s="22" t="s">
        <v>146</v>
      </c>
      <c r="Q14" s="63"/>
    </row>
    <row r="15" spans="1:17" ht="16" customHeight="1" x14ac:dyDescent="0.2">
      <c r="A15" s="779"/>
      <c r="B15" s="762"/>
      <c r="C15" s="780"/>
      <c r="D15" s="781"/>
      <c r="E15" s="763"/>
      <c r="F15" s="766"/>
      <c r="G15" s="786"/>
      <c r="H15" s="777"/>
      <c r="I15" s="774"/>
      <c r="J15" s="774"/>
      <c r="K15" s="747"/>
      <c r="L15" s="788"/>
      <c r="M15" s="790"/>
      <c r="N15" s="773"/>
      <c r="O15" s="97" t="s">
        <v>146</v>
      </c>
      <c r="P15" s="15" t="s">
        <v>147</v>
      </c>
      <c r="Q15" s="93" t="s">
        <v>148</v>
      </c>
    </row>
    <row r="16" spans="1:17" ht="16" customHeight="1" x14ac:dyDescent="0.2">
      <c r="A16" s="700" t="s">
        <v>137</v>
      </c>
      <c r="B16" s="697"/>
      <c r="C16" s="702"/>
      <c r="D16" s="746"/>
      <c r="E16" s="694">
        <v>0</v>
      </c>
      <c r="F16" s="778"/>
      <c r="G16" s="782"/>
      <c r="H16" s="776"/>
      <c r="I16" s="772" t="s">
        <v>146</v>
      </c>
      <c r="J16" s="772" t="s">
        <v>146</v>
      </c>
      <c r="K16" s="746"/>
      <c r="L16" s="787" t="s">
        <v>146</v>
      </c>
      <c r="M16" s="789"/>
      <c r="N16" s="772" t="s">
        <v>146</v>
      </c>
      <c r="O16" s="96" t="s">
        <v>146</v>
      </c>
      <c r="P16" s="87"/>
      <c r="Q16" s="63"/>
    </row>
    <row r="17" spans="1:17" ht="16" customHeight="1" x14ac:dyDescent="0.2">
      <c r="A17" s="701"/>
      <c r="B17" s="698"/>
      <c r="C17" s="767"/>
      <c r="D17" s="764"/>
      <c r="E17" s="695"/>
      <c r="F17" s="765"/>
      <c r="G17" s="783"/>
      <c r="H17" s="749"/>
      <c r="I17" s="773"/>
      <c r="J17" s="773"/>
      <c r="K17" s="747"/>
      <c r="L17" s="788"/>
      <c r="M17" s="790"/>
      <c r="N17" s="773"/>
      <c r="O17" s="88" t="s">
        <v>113</v>
      </c>
      <c r="P17" s="22" t="s">
        <v>146</v>
      </c>
      <c r="Q17" s="63"/>
    </row>
    <row r="18" spans="1:17" ht="16" customHeight="1" x14ac:dyDescent="0.2">
      <c r="A18" s="779"/>
      <c r="B18" s="762"/>
      <c r="C18" s="780"/>
      <c r="D18" s="781"/>
      <c r="E18" s="763"/>
      <c r="F18" s="766"/>
      <c r="G18" s="786"/>
      <c r="H18" s="777"/>
      <c r="I18" s="774"/>
      <c r="J18" s="774"/>
      <c r="K18" s="747"/>
      <c r="L18" s="788"/>
      <c r="M18" s="790"/>
      <c r="N18" s="773"/>
      <c r="O18" s="97" t="s">
        <v>146</v>
      </c>
      <c r="P18" s="15" t="s">
        <v>147</v>
      </c>
      <c r="Q18" s="93" t="s">
        <v>148</v>
      </c>
    </row>
    <row r="19" spans="1:17" ht="16" customHeight="1" x14ac:dyDescent="0.2">
      <c r="A19" s="700" t="s">
        <v>138</v>
      </c>
      <c r="B19" s="697"/>
      <c r="C19" s="702"/>
      <c r="D19" s="746"/>
      <c r="E19" s="694">
        <v>0</v>
      </c>
      <c r="F19" s="778"/>
      <c r="G19" s="782"/>
      <c r="H19" s="776"/>
      <c r="I19" s="772" t="s">
        <v>146</v>
      </c>
      <c r="J19" s="772" t="s">
        <v>146</v>
      </c>
      <c r="K19" s="746"/>
      <c r="L19" s="787" t="s">
        <v>146</v>
      </c>
      <c r="M19" s="789"/>
      <c r="N19" s="772" t="s">
        <v>146</v>
      </c>
      <c r="O19" s="96" t="s">
        <v>146</v>
      </c>
      <c r="P19" s="87"/>
      <c r="Q19" s="63"/>
    </row>
    <row r="20" spans="1:17" ht="16" customHeight="1" x14ac:dyDescent="0.2">
      <c r="A20" s="701"/>
      <c r="B20" s="698"/>
      <c r="C20" s="703"/>
      <c r="D20" s="747"/>
      <c r="E20" s="695"/>
      <c r="F20" s="765"/>
      <c r="G20" s="783"/>
      <c r="H20" s="749"/>
      <c r="I20" s="773"/>
      <c r="J20" s="773"/>
      <c r="K20" s="747"/>
      <c r="L20" s="788"/>
      <c r="M20" s="790"/>
      <c r="N20" s="773"/>
      <c r="O20" s="88" t="s">
        <v>113</v>
      </c>
      <c r="P20" s="22" t="s">
        <v>146</v>
      </c>
      <c r="Q20" s="63"/>
    </row>
    <row r="21" spans="1:17" ht="16" customHeight="1" x14ac:dyDescent="0.2">
      <c r="A21" s="701"/>
      <c r="B21" s="762"/>
      <c r="C21" s="703"/>
      <c r="D21" s="747"/>
      <c r="E21" s="695"/>
      <c r="F21" s="766"/>
      <c r="G21" s="783"/>
      <c r="H21" s="749"/>
      <c r="I21" s="774"/>
      <c r="J21" s="774"/>
      <c r="K21" s="747"/>
      <c r="L21" s="788"/>
      <c r="M21" s="790"/>
      <c r="N21" s="773"/>
      <c r="O21" s="97" t="s">
        <v>146</v>
      </c>
      <c r="P21" s="15" t="s">
        <v>147</v>
      </c>
      <c r="Q21" s="93" t="s">
        <v>148</v>
      </c>
    </row>
    <row r="22" spans="1:17" ht="16" customHeight="1" x14ac:dyDescent="0.2">
      <c r="A22" s="700" t="s">
        <v>139</v>
      </c>
      <c r="B22" s="697"/>
      <c r="C22" s="702"/>
      <c r="D22" s="746"/>
      <c r="E22" s="694">
        <v>0</v>
      </c>
      <c r="F22" s="778"/>
      <c r="G22" s="782"/>
      <c r="H22" s="776"/>
      <c r="I22" s="772" t="s">
        <v>146</v>
      </c>
      <c r="J22" s="772" t="s">
        <v>146</v>
      </c>
      <c r="K22" s="746"/>
      <c r="L22" s="787" t="s">
        <v>146</v>
      </c>
      <c r="M22" s="789"/>
      <c r="N22" s="772" t="s">
        <v>146</v>
      </c>
      <c r="O22" s="96" t="s">
        <v>146</v>
      </c>
      <c r="P22" s="87"/>
      <c r="Q22" s="63"/>
    </row>
    <row r="23" spans="1:17" ht="16" customHeight="1" x14ac:dyDescent="0.2">
      <c r="A23" s="701"/>
      <c r="B23" s="698"/>
      <c r="C23" s="703"/>
      <c r="D23" s="747"/>
      <c r="E23" s="695"/>
      <c r="F23" s="765"/>
      <c r="G23" s="783"/>
      <c r="H23" s="749"/>
      <c r="I23" s="773"/>
      <c r="J23" s="773"/>
      <c r="K23" s="747"/>
      <c r="L23" s="788"/>
      <c r="M23" s="790"/>
      <c r="N23" s="773"/>
      <c r="O23" s="88" t="s">
        <v>113</v>
      </c>
      <c r="P23" s="22" t="s">
        <v>146</v>
      </c>
      <c r="Q23" s="63"/>
    </row>
    <row r="24" spans="1:17" ht="16" customHeight="1" x14ac:dyDescent="0.2">
      <c r="A24" s="701"/>
      <c r="B24" s="762"/>
      <c r="C24" s="703"/>
      <c r="D24" s="747"/>
      <c r="E24" s="763"/>
      <c r="F24" s="766"/>
      <c r="G24" s="783"/>
      <c r="H24" s="777"/>
      <c r="I24" s="774"/>
      <c r="J24" s="774"/>
      <c r="K24" s="747"/>
      <c r="L24" s="788"/>
      <c r="M24" s="790"/>
      <c r="N24" s="773"/>
      <c r="O24" s="97" t="s">
        <v>146</v>
      </c>
      <c r="P24" s="15" t="s">
        <v>147</v>
      </c>
      <c r="Q24" s="93" t="s">
        <v>148</v>
      </c>
    </row>
    <row r="25" spans="1:17" ht="16" customHeight="1" x14ac:dyDescent="0.2">
      <c r="A25" s="700" t="s">
        <v>140</v>
      </c>
      <c r="B25" s="697"/>
      <c r="C25" s="702"/>
      <c r="D25" s="746"/>
      <c r="E25" s="694">
        <v>0</v>
      </c>
      <c r="F25" s="778"/>
      <c r="G25" s="782"/>
      <c r="H25" s="776"/>
      <c r="I25" s="772" t="s">
        <v>146</v>
      </c>
      <c r="J25" s="772" t="s">
        <v>146</v>
      </c>
      <c r="K25" s="746"/>
      <c r="L25" s="787" t="s">
        <v>146</v>
      </c>
      <c r="M25" s="789"/>
      <c r="N25" s="772" t="s">
        <v>146</v>
      </c>
      <c r="O25" s="96" t="s">
        <v>146</v>
      </c>
      <c r="P25" s="87"/>
      <c r="Q25" s="63"/>
    </row>
    <row r="26" spans="1:17" ht="16" customHeight="1" x14ac:dyDescent="0.2">
      <c r="A26" s="701"/>
      <c r="B26" s="698"/>
      <c r="C26" s="703"/>
      <c r="D26" s="747"/>
      <c r="E26" s="695"/>
      <c r="F26" s="765"/>
      <c r="G26" s="783"/>
      <c r="H26" s="749"/>
      <c r="I26" s="773"/>
      <c r="J26" s="773"/>
      <c r="K26" s="747"/>
      <c r="L26" s="788"/>
      <c r="M26" s="790"/>
      <c r="N26" s="773"/>
      <c r="O26" s="88" t="s">
        <v>113</v>
      </c>
      <c r="P26" s="22" t="s">
        <v>146</v>
      </c>
      <c r="Q26" s="63"/>
    </row>
    <row r="27" spans="1:17" ht="16" customHeight="1" x14ac:dyDescent="0.2">
      <c r="A27" s="701"/>
      <c r="B27" s="762"/>
      <c r="C27" s="703"/>
      <c r="D27" s="747"/>
      <c r="E27" s="763"/>
      <c r="F27" s="766"/>
      <c r="G27" s="783"/>
      <c r="H27" s="777"/>
      <c r="I27" s="774"/>
      <c r="J27" s="774"/>
      <c r="K27" s="747"/>
      <c r="L27" s="788"/>
      <c r="M27" s="790"/>
      <c r="N27" s="773"/>
      <c r="O27" s="97" t="s">
        <v>146</v>
      </c>
      <c r="P27" s="15" t="s">
        <v>147</v>
      </c>
      <c r="Q27" s="93" t="s">
        <v>148</v>
      </c>
    </row>
    <row r="28" spans="1:17" ht="16" customHeight="1" x14ac:dyDescent="0.2">
      <c r="A28" s="700" t="s">
        <v>141</v>
      </c>
      <c r="B28" s="697"/>
      <c r="C28" s="702"/>
      <c r="D28" s="746"/>
      <c r="E28" s="694">
        <v>0</v>
      </c>
      <c r="F28" s="778"/>
      <c r="G28" s="782"/>
      <c r="H28" s="776"/>
      <c r="I28" s="772" t="s">
        <v>146</v>
      </c>
      <c r="J28" s="772" t="s">
        <v>146</v>
      </c>
      <c r="K28" s="746"/>
      <c r="L28" s="787" t="s">
        <v>146</v>
      </c>
      <c r="M28" s="789"/>
      <c r="N28" s="772" t="s">
        <v>146</v>
      </c>
      <c r="O28" s="96" t="s">
        <v>146</v>
      </c>
      <c r="P28" s="87"/>
      <c r="Q28" s="63"/>
    </row>
    <row r="29" spans="1:17" ht="16" customHeight="1" x14ac:dyDescent="0.2">
      <c r="A29" s="701"/>
      <c r="B29" s="698"/>
      <c r="C29" s="703"/>
      <c r="D29" s="747"/>
      <c r="E29" s="695"/>
      <c r="F29" s="765"/>
      <c r="G29" s="783"/>
      <c r="H29" s="749"/>
      <c r="I29" s="773"/>
      <c r="J29" s="773"/>
      <c r="K29" s="747"/>
      <c r="L29" s="788"/>
      <c r="M29" s="790"/>
      <c r="N29" s="773"/>
      <c r="O29" s="88" t="s">
        <v>113</v>
      </c>
      <c r="P29" s="22" t="s">
        <v>146</v>
      </c>
      <c r="Q29" s="63"/>
    </row>
    <row r="30" spans="1:17" ht="16" customHeight="1" x14ac:dyDescent="0.2">
      <c r="A30" s="701"/>
      <c r="B30" s="762"/>
      <c r="C30" s="703"/>
      <c r="D30" s="747"/>
      <c r="E30" s="763"/>
      <c r="F30" s="766"/>
      <c r="G30" s="783"/>
      <c r="H30" s="777"/>
      <c r="I30" s="774"/>
      <c r="J30" s="774"/>
      <c r="K30" s="747"/>
      <c r="L30" s="788"/>
      <c r="M30" s="790"/>
      <c r="N30" s="773"/>
      <c r="O30" s="97" t="s">
        <v>146</v>
      </c>
      <c r="P30" s="15" t="s">
        <v>147</v>
      </c>
      <c r="Q30" s="93" t="s">
        <v>148</v>
      </c>
    </row>
    <row r="31" spans="1:17" ht="16" customHeight="1" x14ac:dyDescent="0.2">
      <c r="A31" s="700" t="s">
        <v>142</v>
      </c>
      <c r="B31" s="697"/>
      <c r="C31" s="702"/>
      <c r="D31" s="746"/>
      <c r="E31" s="694">
        <v>0</v>
      </c>
      <c r="F31" s="778"/>
      <c r="G31" s="782"/>
      <c r="H31" s="776"/>
      <c r="I31" s="772" t="s">
        <v>146</v>
      </c>
      <c r="J31" s="772" t="s">
        <v>146</v>
      </c>
      <c r="K31" s="746"/>
      <c r="L31" s="787" t="s">
        <v>146</v>
      </c>
      <c r="M31" s="789"/>
      <c r="N31" s="772" t="s">
        <v>146</v>
      </c>
      <c r="O31" s="96" t="s">
        <v>146</v>
      </c>
      <c r="P31" s="87"/>
      <c r="Q31" s="63"/>
    </row>
    <row r="32" spans="1:17" ht="16" customHeight="1" x14ac:dyDescent="0.2">
      <c r="A32" s="701"/>
      <c r="B32" s="698"/>
      <c r="C32" s="703"/>
      <c r="D32" s="747"/>
      <c r="E32" s="695"/>
      <c r="F32" s="765"/>
      <c r="G32" s="783"/>
      <c r="H32" s="749"/>
      <c r="I32" s="773"/>
      <c r="J32" s="773"/>
      <c r="K32" s="747"/>
      <c r="L32" s="788"/>
      <c r="M32" s="790"/>
      <c r="N32" s="773"/>
      <c r="O32" s="88" t="s">
        <v>113</v>
      </c>
      <c r="P32" s="22" t="s">
        <v>146</v>
      </c>
      <c r="Q32" s="63"/>
    </row>
    <row r="33" spans="1:17" ht="16" customHeight="1" x14ac:dyDescent="0.2">
      <c r="A33" s="701"/>
      <c r="B33" s="762"/>
      <c r="C33" s="703"/>
      <c r="D33" s="747"/>
      <c r="E33" s="763"/>
      <c r="F33" s="766"/>
      <c r="G33" s="783"/>
      <c r="H33" s="777"/>
      <c r="I33" s="774"/>
      <c r="J33" s="774"/>
      <c r="K33" s="747"/>
      <c r="L33" s="788"/>
      <c r="M33" s="790"/>
      <c r="N33" s="773"/>
      <c r="O33" s="97" t="s">
        <v>146</v>
      </c>
      <c r="P33" s="15" t="s">
        <v>147</v>
      </c>
      <c r="Q33" s="93" t="s">
        <v>148</v>
      </c>
    </row>
    <row r="34" spans="1:17" ht="16" customHeight="1" x14ac:dyDescent="0.2">
      <c r="A34" s="700" t="s">
        <v>143</v>
      </c>
      <c r="B34" s="697"/>
      <c r="C34" s="769"/>
      <c r="D34" s="771"/>
      <c r="E34" s="694">
        <v>0</v>
      </c>
      <c r="F34" s="778"/>
      <c r="G34" s="782"/>
      <c r="H34" s="776"/>
      <c r="I34" s="772" t="s">
        <v>146</v>
      </c>
      <c r="J34" s="772" t="s">
        <v>146</v>
      </c>
      <c r="K34" s="746"/>
      <c r="L34" s="787" t="s">
        <v>146</v>
      </c>
      <c r="M34" s="789"/>
      <c r="N34" s="772" t="s">
        <v>146</v>
      </c>
      <c r="O34" s="96" t="s">
        <v>146</v>
      </c>
      <c r="P34" s="87"/>
      <c r="Q34" s="65"/>
    </row>
    <row r="35" spans="1:17" ht="16" customHeight="1" x14ac:dyDescent="0.2">
      <c r="A35" s="701"/>
      <c r="B35" s="698"/>
      <c r="C35" s="703"/>
      <c r="D35" s="747"/>
      <c r="E35" s="695"/>
      <c r="F35" s="765"/>
      <c r="G35" s="783"/>
      <c r="H35" s="749"/>
      <c r="I35" s="773"/>
      <c r="J35" s="773"/>
      <c r="K35" s="747"/>
      <c r="L35" s="788"/>
      <c r="M35" s="790"/>
      <c r="N35" s="773"/>
      <c r="O35" s="88" t="s">
        <v>113</v>
      </c>
      <c r="P35" s="22" t="s">
        <v>146</v>
      </c>
      <c r="Q35" s="63"/>
    </row>
    <row r="36" spans="1:17" ht="16" customHeight="1" x14ac:dyDescent="0.2">
      <c r="A36" s="704"/>
      <c r="B36" s="699"/>
      <c r="C36" s="770"/>
      <c r="D36" s="748"/>
      <c r="E36" s="696"/>
      <c r="F36" s="784"/>
      <c r="G36" s="785"/>
      <c r="H36" s="750"/>
      <c r="I36" s="775"/>
      <c r="J36" s="775"/>
      <c r="K36" s="748"/>
      <c r="L36" s="796"/>
      <c r="M36" s="795"/>
      <c r="N36" s="775"/>
      <c r="O36" s="162" t="s">
        <v>146</v>
      </c>
      <c r="P36" s="23" t="s">
        <v>147</v>
      </c>
      <c r="Q36" s="154" t="s">
        <v>148</v>
      </c>
    </row>
    <row r="37" spans="1:17" ht="16.5" customHeight="1" x14ac:dyDescent="0.2">
      <c r="A37" s="682" t="s">
        <v>86</v>
      </c>
      <c r="B37" s="683"/>
      <c r="C37" s="683"/>
      <c r="D37" s="684"/>
      <c r="E37" s="695">
        <f>SUM(E10:E36)</f>
        <v>0</v>
      </c>
      <c r="F37" s="758"/>
      <c r="G37" s="759"/>
      <c r="H37" s="749">
        <f>SUM(H10:H36)</f>
        <v>0</v>
      </c>
      <c r="I37" s="751"/>
      <c r="J37" s="751"/>
      <c r="K37" s="791"/>
      <c r="L37" s="793"/>
      <c r="M37" s="759"/>
      <c r="N37" s="791"/>
      <c r="O37" s="791"/>
      <c r="P37" s="791"/>
      <c r="Q37" s="793"/>
    </row>
    <row r="38" spans="1:17" ht="16.5" customHeight="1" x14ac:dyDescent="0.2">
      <c r="A38" s="685"/>
      <c r="B38" s="683"/>
      <c r="C38" s="683"/>
      <c r="D38" s="684"/>
      <c r="E38" s="695"/>
      <c r="F38" s="758"/>
      <c r="G38" s="759"/>
      <c r="H38" s="749"/>
      <c r="I38" s="751"/>
      <c r="J38" s="751"/>
      <c r="K38" s="791"/>
      <c r="L38" s="793"/>
      <c r="M38" s="759"/>
      <c r="N38" s="791"/>
      <c r="O38" s="791"/>
      <c r="P38" s="791"/>
      <c r="Q38" s="793"/>
    </row>
    <row r="39" spans="1:17" ht="16.5" customHeight="1" x14ac:dyDescent="0.2">
      <c r="A39" s="686"/>
      <c r="B39" s="687"/>
      <c r="C39" s="687"/>
      <c r="D39" s="688"/>
      <c r="E39" s="696"/>
      <c r="F39" s="760"/>
      <c r="G39" s="761"/>
      <c r="H39" s="750"/>
      <c r="I39" s="752"/>
      <c r="J39" s="752"/>
      <c r="K39" s="792"/>
      <c r="L39" s="794"/>
      <c r="M39" s="761"/>
      <c r="N39" s="792"/>
      <c r="O39" s="792"/>
      <c r="P39" s="792"/>
      <c r="Q39" s="794"/>
    </row>
    <row r="40" spans="1:17" ht="16.5" customHeight="1" x14ac:dyDescent="0.2">
      <c r="A40" s="753" t="s">
        <v>87</v>
      </c>
      <c r="B40" s="754"/>
      <c r="C40" s="755"/>
      <c r="D40" s="60"/>
      <c r="E40" s="60"/>
      <c r="F40" s="60"/>
      <c r="G40" s="60"/>
      <c r="H40" s="60"/>
      <c r="I40" s="60"/>
      <c r="J40" s="60"/>
      <c r="K40" s="60"/>
      <c r="L40" s="60"/>
      <c r="M40" s="60"/>
      <c r="N40" s="60"/>
      <c r="O40" s="60"/>
      <c r="P40" s="60"/>
      <c r="Q40" s="66"/>
    </row>
    <row r="41" spans="1:17" ht="16.5" customHeight="1" x14ac:dyDescent="0.2">
      <c r="A41" s="756"/>
      <c r="B41" s="757"/>
      <c r="C41" s="755"/>
      <c r="D41" s="60" t="s">
        <v>88</v>
      </c>
      <c r="E41" s="60"/>
      <c r="F41" s="60"/>
      <c r="G41" s="60"/>
      <c r="H41" s="60"/>
      <c r="I41" s="60"/>
      <c r="J41" s="60"/>
      <c r="K41" s="60"/>
      <c r="L41" s="60" t="s">
        <v>152</v>
      </c>
      <c r="M41" s="60"/>
      <c r="N41" s="60"/>
      <c r="O41" s="60"/>
      <c r="P41" s="60"/>
      <c r="Q41" s="66"/>
    </row>
    <row r="42" spans="1:17" ht="16.5" customHeight="1" x14ac:dyDescent="0.2">
      <c r="A42" s="756"/>
      <c r="B42" s="757"/>
      <c r="C42" s="755"/>
      <c r="D42" s="60" t="s">
        <v>89</v>
      </c>
      <c r="E42" s="60"/>
      <c r="F42" s="60"/>
      <c r="G42" s="60"/>
      <c r="H42" s="60"/>
      <c r="I42" s="60"/>
      <c r="J42" s="60"/>
      <c r="K42" s="60"/>
      <c r="L42" s="60" t="s">
        <v>90</v>
      </c>
      <c r="M42" s="60"/>
      <c r="N42" s="60"/>
      <c r="O42" s="60"/>
      <c r="P42" s="60"/>
      <c r="Q42" s="66"/>
    </row>
    <row r="43" spans="1:17" ht="16.5" customHeight="1" x14ac:dyDescent="0.2">
      <c r="A43" s="739" t="s">
        <v>584</v>
      </c>
      <c r="B43" s="740"/>
      <c r="C43" s="741"/>
      <c r="D43" s="60" t="s">
        <v>153</v>
      </c>
      <c r="E43" s="60"/>
      <c r="F43" s="60"/>
      <c r="G43" s="60"/>
      <c r="H43" s="60"/>
      <c r="I43" s="60"/>
      <c r="J43" s="60"/>
      <c r="K43" s="60"/>
      <c r="L43" s="60" t="s">
        <v>91</v>
      </c>
      <c r="M43" s="60"/>
      <c r="N43" s="60"/>
      <c r="O43" s="60"/>
      <c r="P43" s="60"/>
      <c r="Q43" s="66"/>
    </row>
    <row r="44" spans="1:17" ht="16.5" customHeight="1" x14ac:dyDescent="0.2">
      <c r="A44" s="742"/>
      <c r="B44" s="740"/>
      <c r="C44" s="741"/>
      <c r="D44" s="60" t="s">
        <v>92</v>
      </c>
      <c r="E44" s="60"/>
      <c r="F44" s="60"/>
      <c r="G44" s="60"/>
      <c r="H44" s="60"/>
      <c r="I44" s="60"/>
      <c r="J44" s="60"/>
      <c r="K44" s="60"/>
      <c r="L44" s="60"/>
      <c r="M44" s="60"/>
      <c r="N44" s="60"/>
      <c r="O44" s="60"/>
      <c r="P44" s="60"/>
      <c r="Q44" s="66"/>
    </row>
    <row r="45" spans="1:17" ht="16.5" customHeight="1" x14ac:dyDescent="0.2">
      <c r="A45" s="743"/>
      <c r="B45" s="744"/>
      <c r="C45" s="745"/>
      <c r="D45" s="67"/>
      <c r="E45" s="67"/>
      <c r="F45" s="67"/>
      <c r="G45" s="67"/>
      <c r="H45" s="67"/>
      <c r="I45" s="67"/>
      <c r="J45" s="67"/>
      <c r="K45" s="67"/>
      <c r="L45" s="67"/>
      <c r="M45" s="67"/>
      <c r="N45" s="67"/>
      <c r="O45" s="67"/>
      <c r="P45" s="67"/>
      <c r="Q45" s="68"/>
    </row>
    <row r="46" spans="1:17" ht="20.25" customHeight="1" x14ac:dyDescent="0.2">
      <c r="A46" s="34" t="s">
        <v>162</v>
      </c>
      <c r="B46" s="43"/>
    </row>
    <row r="47" spans="1:17" ht="20.25" customHeight="1" x14ac:dyDescent="0.2">
      <c r="A47" s="43" t="s">
        <v>608</v>
      </c>
    </row>
    <row r="48" spans="1:17" ht="16.5" customHeight="1" x14ac:dyDescent="0.2">
      <c r="A48" s="43" t="s">
        <v>609</v>
      </c>
    </row>
    <row r="49" ht="16.5" customHeight="1" x14ac:dyDescent="0.2"/>
    <row r="50" ht="16.5" customHeight="1" x14ac:dyDescent="0.2"/>
    <row r="51" ht="16.5" customHeight="1" x14ac:dyDescent="0.2"/>
    <row r="52" ht="16.5" customHeight="1" x14ac:dyDescent="0.2"/>
    <row r="53" ht="16.5" customHeight="1" x14ac:dyDescent="0.2"/>
  </sheetData>
  <mergeCells count="160">
    <mergeCell ref="L28:L30"/>
    <mergeCell ref="M28:M30"/>
    <mergeCell ref="N28:N30"/>
    <mergeCell ref="L37:L39"/>
    <mergeCell ref="M37:M39"/>
    <mergeCell ref="N37:N39"/>
    <mergeCell ref="N34:N36"/>
    <mergeCell ref="M34:M36"/>
    <mergeCell ref="N31:N33"/>
    <mergeCell ref="L34:L36"/>
    <mergeCell ref="P37:P39"/>
    <mergeCell ref="Q37:Q39"/>
    <mergeCell ref="O37:O39"/>
    <mergeCell ref="I31:I33"/>
    <mergeCell ref="H34:H36"/>
    <mergeCell ref="I34:I36"/>
    <mergeCell ref="K31:K33"/>
    <mergeCell ref="L31:L33"/>
    <mergeCell ref="M31:M33"/>
    <mergeCell ref="K37:K39"/>
    <mergeCell ref="M19:M21"/>
    <mergeCell ref="N19:N21"/>
    <mergeCell ref="H28:H30"/>
    <mergeCell ref="I28:I30"/>
    <mergeCell ref="J28:J30"/>
    <mergeCell ref="K28:K30"/>
    <mergeCell ref="L16:L18"/>
    <mergeCell ref="M16:M18"/>
    <mergeCell ref="J19:J21"/>
    <mergeCell ref="K22:K24"/>
    <mergeCell ref="L22:L24"/>
    <mergeCell ref="M22:M24"/>
    <mergeCell ref="J22:J24"/>
    <mergeCell ref="K19:K21"/>
    <mergeCell ref="J16:J18"/>
    <mergeCell ref="K16:K18"/>
    <mergeCell ref="L25:L27"/>
    <mergeCell ref="M25:M27"/>
    <mergeCell ref="N25:N27"/>
    <mergeCell ref="N22:N24"/>
    <mergeCell ref="H25:H27"/>
    <mergeCell ref="I25:I27"/>
    <mergeCell ref="J25:J27"/>
    <mergeCell ref="K25:K27"/>
    <mergeCell ref="H22:H24"/>
    <mergeCell ref="I22:I24"/>
    <mergeCell ref="G19:G21"/>
    <mergeCell ref="H19:H21"/>
    <mergeCell ref="I19:I21"/>
    <mergeCell ref="G28:G30"/>
    <mergeCell ref="N10:N12"/>
    <mergeCell ref="G13:G15"/>
    <mergeCell ref="H13:H15"/>
    <mergeCell ref="I13:I15"/>
    <mergeCell ref="J13:J15"/>
    <mergeCell ref="K13:K15"/>
    <mergeCell ref="L13:L15"/>
    <mergeCell ref="M13:M15"/>
    <mergeCell ref="N13:N15"/>
    <mergeCell ref="J10:J12"/>
    <mergeCell ref="M10:M12"/>
    <mergeCell ref="G10:G12"/>
    <mergeCell ref="I10:I12"/>
    <mergeCell ref="H11:H12"/>
    <mergeCell ref="K10:K12"/>
    <mergeCell ref="L10:L12"/>
    <mergeCell ref="N16:N18"/>
    <mergeCell ref="L19:L21"/>
    <mergeCell ref="F34:F36"/>
    <mergeCell ref="G34:G36"/>
    <mergeCell ref="F28:F30"/>
    <mergeCell ref="E25:E27"/>
    <mergeCell ref="B25:B27"/>
    <mergeCell ref="F13:F15"/>
    <mergeCell ref="F16:F18"/>
    <mergeCell ref="F19:F21"/>
    <mergeCell ref="F22:F24"/>
    <mergeCell ref="F25:F27"/>
    <mergeCell ref="E22:E24"/>
    <mergeCell ref="B22:B24"/>
    <mergeCell ref="E16:E18"/>
    <mergeCell ref="E13:E15"/>
    <mergeCell ref="B13:B15"/>
    <mergeCell ref="G16:G18"/>
    <mergeCell ref="G22:G24"/>
    <mergeCell ref="G25:G27"/>
    <mergeCell ref="C28:C30"/>
    <mergeCell ref="D28:D30"/>
    <mergeCell ref="A22:A24"/>
    <mergeCell ref="C22:C24"/>
    <mergeCell ref="D22:D24"/>
    <mergeCell ref="A25:A27"/>
    <mergeCell ref="C25:C27"/>
    <mergeCell ref="D25:D27"/>
    <mergeCell ref="F31:F33"/>
    <mergeCell ref="K7:K9"/>
    <mergeCell ref="A19:A21"/>
    <mergeCell ref="C19:C21"/>
    <mergeCell ref="D19:D21"/>
    <mergeCell ref="E19:E21"/>
    <mergeCell ref="B19:B21"/>
    <mergeCell ref="B10:B12"/>
    <mergeCell ref="A13:A15"/>
    <mergeCell ref="C13:C15"/>
    <mergeCell ref="A16:A18"/>
    <mergeCell ref="C16:C18"/>
    <mergeCell ref="D16:D18"/>
    <mergeCell ref="B16:B18"/>
    <mergeCell ref="D13:D15"/>
    <mergeCell ref="H16:H18"/>
    <mergeCell ref="I16:I18"/>
    <mergeCell ref="G31:G33"/>
    <mergeCell ref="A43:C45"/>
    <mergeCell ref="K34:K36"/>
    <mergeCell ref="E37:E39"/>
    <mergeCell ref="H37:H39"/>
    <mergeCell ref="I37:I39"/>
    <mergeCell ref="A40:C42"/>
    <mergeCell ref="F37:G39"/>
    <mergeCell ref="B31:B33"/>
    <mergeCell ref="E11:E12"/>
    <mergeCell ref="D10:D12"/>
    <mergeCell ref="F10:F12"/>
    <mergeCell ref="E28:E30"/>
    <mergeCell ref="B28:B30"/>
    <mergeCell ref="A10:A12"/>
    <mergeCell ref="C10:C12"/>
    <mergeCell ref="C34:C36"/>
    <mergeCell ref="D34:D36"/>
    <mergeCell ref="D31:D33"/>
    <mergeCell ref="E31:E33"/>
    <mergeCell ref="J37:J39"/>
    <mergeCell ref="J31:J33"/>
    <mergeCell ref="J34:J36"/>
    <mergeCell ref="H31:H33"/>
    <mergeCell ref="A28:A30"/>
    <mergeCell ref="N2:Q2"/>
    <mergeCell ref="A37:D39"/>
    <mergeCell ref="M3:Q3"/>
    <mergeCell ref="O4:O9"/>
    <mergeCell ref="N4:N9"/>
    <mergeCell ref="E34:E36"/>
    <mergeCell ref="B34:B36"/>
    <mergeCell ref="A31:A33"/>
    <mergeCell ref="C31:C33"/>
    <mergeCell ref="A34:A36"/>
    <mergeCell ref="M4:M9"/>
    <mergeCell ref="E3:E9"/>
    <mergeCell ref="D3:D9"/>
    <mergeCell ref="A3:A9"/>
    <mergeCell ref="B3:C9"/>
    <mergeCell ref="J7:J9"/>
    <mergeCell ref="H4:H9"/>
    <mergeCell ref="I4:I9"/>
    <mergeCell ref="F3:L3"/>
    <mergeCell ref="J4:L6"/>
    <mergeCell ref="F4:G6"/>
    <mergeCell ref="F7:F9"/>
    <mergeCell ref="G7:G9"/>
    <mergeCell ref="L7:L9"/>
  </mergeCells>
  <phoneticPr fontId="13"/>
  <printOptions horizontalCentered="1" verticalCentered="1"/>
  <pageMargins left="0.78740157480314965" right="0.51181102362204722" top="0.7" bottom="0.33" header="0.51181102362204722" footer="0.26"/>
  <pageSetup paperSize="9" scale="72" firstPageNumber="6" orientation="landscape" blackAndWhite="1" useFirstPageNumber="1" r:id="rId1"/>
  <headerFooter alignWithMargins="0">
    <oddFooter>&amp;C- 2 -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pageSetUpPr fitToPage="1"/>
  </sheetPr>
  <dimension ref="A1:R53"/>
  <sheetViews>
    <sheetView showGridLines="0" showZeros="0" zoomScale="80" zoomScaleNormal="80" zoomScalePageLayoutView="75" workbookViewId="0">
      <selection activeCell="G50" sqref="G50"/>
    </sheetView>
  </sheetViews>
  <sheetFormatPr defaultColWidth="10.296875" defaultRowHeight="12" x14ac:dyDescent="0.2"/>
  <cols>
    <col min="1" max="1" width="4.69921875" style="8" customWidth="1"/>
    <col min="2" max="2" width="1.8984375" style="8" customWidth="1"/>
    <col min="3" max="3" width="20.69921875" style="8" customWidth="1"/>
    <col min="4" max="4" width="1.8984375" style="8" customWidth="1"/>
    <col min="5" max="5" width="21.69921875" style="8" customWidth="1"/>
    <col min="6" max="6" width="14.3984375" style="8" customWidth="1"/>
    <col min="7" max="8" width="5.69921875" style="8" customWidth="1"/>
    <col min="9" max="9" width="14.69921875" style="8" customWidth="1"/>
    <col min="10" max="10" width="14.3984375" style="8" customWidth="1"/>
    <col min="11" max="11" width="12.09765625" style="8" customWidth="1"/>
    <col min="12" max="12" width="16.09765625" style="8" customWidth="1"/>
    <col min="13" max="13" width="12.09765625" style="8" customWidth="1"/>
    <col min="14" max="14" width="16.09765625" style="8" customWidth="1"/>
    <col min="15" max="16" width="12.09765625" style="8" customWidth="1"/>
    <col min="17" max="17" width="10.3984375" style="8" customWidth="1"/>
    <col min="18" max="16384" width="10.296875" style="8"/>
  </cols>
  <sheetData>
    <row r="1" spans="1:17" ht="16.5" customHeight="1" x14ac:dyDescent="0.2">
      <c r="A1" s="150" t="s">
        <v>281</v>
      </c>
      <c r="B1" s="288"/>
      <c r="C1" s="288"/>
      <c r="D1" s="288"/>
      <c r="E1" s="288"/>
    </row>
    <row r="2" spans="1:17" ht="16.5" customHeight="1" x14ac:dyDescent="0.2"/>
    <row r="3" spans="1:17" ht="16.5" customHeight="1" x14ac:dyDescent="0.2">
      <c r="N3" s="797">
        <f>表紙!E17</f>
        <v>0</v>
      </c>
      <c r="O3" s="798"/>
      <c r="P3" s="798"/>
      <c r="Q3" s="798"/>
    </row>
    <row r="4" spans="1:17" ht="28.5" customHeight="1" x14ac:dyDescent="0.2">
      <c r="A4" s="803" t="s">
        <v>193</v>
      </c>
      <c r="B4" s="804"/>
      <c r="C4" s="717"/>
      <c r="D4" s="716" t="s">
        <v>97</v>
      </c>
      <c r="E4" s="717"/>
      <c r="F4" s="707" t="s">
        <v>98</v>
      </c>
      <c r="G4" s="816" t="s">
        <v>93</v>
      </c>
      <c r="H4" s="817"/>
      <c r="I4" s="817"/>
      <c r="J4" s="817"/>
      <c r="K4" s="817"/>
      <c r="L4" s="817"/>
      <c r="M4" s="818"/>
      <c r="N4" s="689" t="s">
        <v>99</v>
      </c>
      <c r="O4" s="689"/>
      <c r="P4" s="689"/>
      <c r="Q4" s="690"/>
    </row>
    <row r="5" spans="1:17" ht="9" customHeight="1" x14ac:dyDescent="0.2">
      <c r="A5" s="805"/>
      <c r="B5" s="806"/>
      <c r="C5" s="719"/>
      <c r="D5" s="718"/>
      <c r="E5" s="719"/>
      <c r="F5" s="708"/>
      <c r="G5" s="814" t="s">
        <v>94</v>
      </c>
      <c r="H5" s="692"/>
      <c r="I5" s="691" t="s">
        <v>195</v>
      </c>
      <c r="J5" s="691" t="s">
        <v>100</v>
      </c>
      <c r="K5" s="691" t="s">
        <v>336</v>
      </c>
      <c r="L5" s="692"/>
      <c r="M5" s="819"/>
      <c r="N5" s="705" t="s">
        <v>95</v>
      </c>
      <c r="O5" s="691" t="s">
        <v>101</v>
      </c>
      <c r="P5" s="691" t="s">
        <v>102</v>
      </c>
      <c r="Q5" s="821" t="s">
        <v>103</v>
      </c>
    </row>
    <row r="6" spans="1:17" ht="9" customHeight="1" x14ac:dyDescent="0.2">
      <c r="A6" s="805"/>
      <c r="B6" s="806"/>
      <c r="C6" s="719"/>
      <c r="D6" s="718"/>
      <c r="E6" s="719"/>
      <c r="F6" s="708"/>
      <c r="G6" s="814"/>
      <c r="H6" s="692"/>
      <c r="I6" s="692"/>
      <c r="J6" s="692"/>
      <c r="K6" s="692"/>
      <c r="L6" s="692"/>
      <c r="M6" s="819"/>
      <c r="N6" s="705"/>
      <c r="O6" s="692"/>
      <c r="P6" s="692"/>
      <c r="Q6" s="822"/>
    </row>
    <row r="7" spans="1:17" ht="9" customHeight="1" x14ac:dyDescent="0.2">
      <c r="A7" s="805"/>
      <c r="B7" s="806"/>
      <c r="C7" s="719"/>
      <c r="D7" s="718"/>
      <c r="E7" s="719"/>
      <c r="F7" s="708"/>
      <c r="G7" s="814"/>
      <c r="H7" s="692"/>
      <c r="I7" s="692"/>
      <c r="J7" s="692"/>
      <c r="K7" s="692"/>
      <c r="L7" s="692"/>
      <c r="M7" s="819"/>
      <c r="N7" s="705"/>
      <c r="O7" s="692"/>
      <c r="P7" s="692"/>
      <c r="Q7" s="822"/>
    </row>
    <row r="8" spans="1:17" ht="9.75" customHeight="1" x14ac:dyDescent="0.2">
      <c r="A8" s="805"/>
      <c r="B8" s="806"/>
      <c r="C8" s="719"/>
      <c r="D8" s="718"/>
      <c r="E8" s="719"/>
      <c r="F8" s="708"/>
      <c r="G8" s="735" t="s">
        <v>104</v>
      </c>
      <c r="H8" s="691" t="s">
        <v>280</v>
      </c>
      <c r="I8" s="692"/>
      <c r="J8" s="692"/>
      <c r="K8" s="691" t="s">
        <v>105</v>
      </c>
      <c r="L8" s="692" t="s">
        <v>96</v>
      </c>
      <c r="M8" s="737" t="s">
        <v>106</v>
      </c>
      <c r="N8" s="705"/>
      <c r="O8" s="692"/>
      <c r="P8" s="692"/>
      <c r="Q8" s="822"/>
    </row>
    <row r="9" spans="1:17" ht="9.75" customHeight="1" x14ac:dyDescent="0.2">
      <c r="A9" s="805"/>
      <c r="B9" s="806"/>
      <c r="C9" s="719"/>
      <c r="D9" s="718"/>
      <c r="E9" s="719"/>
      <c r="F9" s="708"/>
      <c r="G9" s="814"/>
      <c r="H9" s="692"/>
      <c r="I9" s="692"/>
      <c r="J9" s="692"/>
      <c r="K9" s="692"/>
      <c r="L9" s="692"/>
      <c r="M9" s="819"/>
      <c r="N9" s="705"/>
      <c r="O9" s="692"/>
      <c r="P9" s="692"/>
      <c r="Q9" s="822"/>
    </row>
    <row r="10" spans="1:17" ht="9.75" customHeight="1" x14ac:dyDescent="0.2">
      <c r="A10" s="807"/>
      <c r="B10" s="808"/>
      <c r="C10" s="721"/>
      <c r="D10" s="720"/>
      <c r="E10" s="721"/>
      <c r="F10" s="709"/>
      <c r="G10" s="815"/>
      <c r="H10" s="693"/>
      <c r="I10" s="693"/>
      <c r="J10" s="693"/>
      <c r="K10" s="693"/>
      <c r="L10" s="693"/>
      <c r="M10" s="820"/>
      <c r="N10" s="706"/>
      <c r="O10" s="693"/>
      <c r="P10" s="693"/>
      <c r="Q10" s="823"/>
    </row>
    <row r="11" spans="1:17" ht="16.5" customHeight="1" x14ac:dyDescent="0.2">
      <c r="A11" s="810">
        <v>1</v>
      </c>
      <c r="B11" s="698"/>
      <c r="C11" s="767" t="s">
        <v>194</v>
      </c>
      <c r="D11" s="800"/>
      <c r="E11" s="767"/>
      <c r="F11" s="108" t="s">
        <v>144</v>
      </c>
      <c r="G11" s="765"/>
      <c r="H11" s="783"/>
      <c r="I11" s="156" t="s">
        <v>32</v>
      </c>
      <c r="J11" s="773" t="s">
        <v>145</v>
      </c>
      <c r="K11" s="773" t="s">
        <v>146</v>
      </c>
      <c r="L11" s="764"/>
      <c r="M11" s="788" t="s">
        <v>146</v>
      </c>
      <c r="N11" s="790"/>
      <c r="O11" s="773" t="s">
        <v>146</v>
      </c>
      <c r="P11" s="153" t="s">
        <v>146</v>
      </c>
      <c r="Q11" s="159" t="s">
        <v>32</v>
      </c>
    </row>
    <row r="12" spans="1:17" ht="16.5" customHeight="1" x14ac:dyDescent="0.2">
      <c r="A12" s="810"/>
      <c r="B12" s="698"/>
      <c r="C12" s="703"/>
      <c r="D12" s="800"/>
      <c r="E12" s="703"/>
      <c r="F12" s="104"/>
      <c r="G12" s="765"/>
      <c r="H12" s="783"/>
      <c r="I12" s="106"/>
      <c r="J12" s="773"/>
      <c r="K12" s="773"/>
      <c r="L12" s="747"/>
      <c r="M12" s="788"/>
      <c r="N12" s="790"/>
      <c r="O12" s="773"/>
      <c r="P12" s="109" t="s">
        <v>113</v>
      </c>
      <c r="Q12" s="63"/>
    </row>
    <row r="13" spans="1:17" ht="16.5" customHeight="1" x14ac:dyDescent="0.2">
      <c r="A13" s="811"/>
      <c r="B13" s="762"/>
      <c r="C13" s="703"/>
      <c r="D13" s="801"/>
      <c r="E13" s="703"/>
      <c r="F13" s="104"/>
      <c r="G13" s="765"/>
      <c r="H13" s="783"/>
      <c r="I13" s="106"/>
      <c r="J13" s="774"/>
      <c r="K13" s="774"/>
      <c r="L13" s="747"/>
      <c r="M13" s="788"/>
      <c r="N13" s="790"/>
      <c r="O13" s="773"/>
      <c r="P13" s="97" t="s">
        <v>146</v>
      </c>
      <c r="Q13" s="64"/>
    </row>
    <row r="14" spans="1:17" ht="16.5" customHeight="1" x14ac:dyDescent="0.2">
      <c r="A14" s="809">
        <v>2</v>
      </c>
      <c r="B14" s="697"/>
      <c r="C14" s="702" t="s">
        <v>194</v>
      </c>
      <c r="D14" s="799"/>
      <c r="E14" s="702"/>
      <c r="F14" s="103"/>
      <c r="G14" s="778"/>
      <c r="H14" s="782"/>
      <c r="I14" s="99">
        <v>0</v>
      </c>
      <c r="J14" s="772" t="s">
        <v>145</v>
      </c>
      <c r="K14" s="772" t="s">
        <v>146</v>
      </c>
      <c r="L14" s="746"/>
      <c r="M14" s="787" t="s">
        <v>146</v>
      </c>
      <c r="N14" s="789"/>
      <c r="O14" s="772" t="s">
        <v>146</v>
      </c>
      <c r="P14" s="96" t="s">
        <v>146</v>
      </c>
      <c r="Q14" s="63"/>
    </row>
    <row r="15" spans="1:17" ht="16.5" customHeight="1" x14ac:dyDescent="0.2">
      <c r="A15" s="810"/>
      <c r="B15" s="698"/>
      <c r="C15" s="767"/>
      <c r="D15" s="800"/>
      <c r="E15" s="703"/>
      <c r="F15" s="104"/>
      <c r="G15" s="765"/>
      <c r="H15" s="783"/>
      <c r="I15" s="106"/>
      <c r="J15" s="773"/>
      <c r="K15" s="773"/>
      <c r="L15" s="747"/>
      <c r="M15" s="788"/>
      <c r="N15" s="790"/>
      <c r="O15" s="773"/>
      <c r="P15" s="109" t="s">
        <v>113</v>
      </c>
      <c r="Q15" s="63"/>
    </row>
    <row r="16" spans="1:17" ht="16.5" customHeight="1" x14ac:dyDescent="0.2">
      <c r="A16" s="811"/>
      <c r="B16" s="762"/>
      <c r="C16" s="780"/>
      <c r="D16" s="801"/>
      <c r="E16" s="703"/>
      <c r="F16" s="105"/>
      <c r="G16" s="765"/>
      <c r="H16" s="783"/>
      <c r="I16" s="106"/>
      <c r="J16" s="774"/>
      <c r="K16" s="774"/>
      <c r="L16" s="747"/>
      <c r="M16" s="788"/>
      <c r="N16" s="790"/>
      <c r="O16" s="773"/>
      <c r="P16" s="97" t="s">
        <v>146</v>
      </c>
      <c r="Q16" s="63"/>
    </row>
    <row r="17" spans="1:17" ht="16.5" customHeight="1" x14ac:dyDescent="0.2">
      <c r="A17" s="809">
        <v>3</v>
      </c>
      <c r="B17" s="697"/>
      <c r="C17" s="702" t="s">
        <v>194</v>
      </c>
      <c r="D17" s="799"/>
      <c r="E17" s="702"/>
      <c r="F17" s="104"/>
      <c r="G17" s="778"/>
      <c r="H17" s="782"/>
      <c r="I17" s="99">
        <v>0</v>
      </c>
      <c r="J17" s="772" t="s">
        <v>145</v>
      </c>
      <c r="K17" s="772" t="s">
        <v>146</v>
      </c>
      <c r="L17" s="746"/>
      <c r="M17" s="787" t="s">
        <v>146</v>
      </c>
      <c r="N17" s="789"/>
      <c r="O17" s="772" t="s">
        <v>146</v>
      </c>
      <c r="P17" s="96" t="s">
        <v>146</v>
      </c>
      <c r="Q17" s="65"/>
    </row>
    <row r="18" spans="1:17" ht="16.5" customHeight="1" x14ac:dyDescent="0.2">
      <c r="A18" s="810"/>
      <c r="B18" s="698"/>
      <c r="C18" s="767"/>
      <c r="D18" s="800"/>
      <c r="E18" s="703"/>
      <c r="F18" s="104"/>
      <c r="G18" s="765"/>
      <c r="H18" s="783"/>
      <c r="I18" s="106"/>
      <c r="J18" s="773"/>
      <c r="K18" s="773"/>
      <c r="L18" s="747"/>
      <c r="M18" s="788"/>
      <c r="N18" s="790"/>
      <c r="O18" s="773"/>
      <c r="P18" s="109" t="s">
        <v>113</v>
      </c>
      <c r="Q18" s="63"/>
    </row>
    <row r="19" spans="1:17" ht="16.5" customHeight="1" x14ac:dyDescent="0.2">
      <c r="A19" s="811"/>
      <c r="B19" s="762"/>
      <c r="C19" s="780"/>
      <c r="D19" s="801"/>
      <c r="E19" s="768"/>
      <c r="F19" s="104"/>
      <c r="G19" s="765"/>
      <c r="H19" s="783"/>
      <c r="I19" s="106"/>
      <c r="J19" s="774"/>
      <c r="K19" s="774"/>
      <c r="L19" s="747"/>
      <c r="M19" s="788"/>
      <c r="N19" s="790"/>
      <c r="O19" s="773"/>
      <c r="P19" s="97" t="s">
        <v>146</v>
      </c>
      <c r="Q19" s="64"/>
    </row>
    <row r="20" spans="1:17" ht="16.5" customHeight="1" x14ac:dyDescent="0.2">
      <c r="A20" s="809">
        <v>4</v>
      </c>
      <c r="B20" s="697"/>
      <c r="C20" s="702" t="s">
        <v>194</v>
      </c>
      <c r="D20" s="799"/>
      <c r="E20" s="702"/>
      <c r="F20" s="103"/>
      <c r="G20" s="778"/>
      <c r="H20" s="782"/>
      <c r="I20" s="99">
        <v>0</v>
      </c>
      <c r="J20" s="772" t="s">
        <v>145</v>
      </c>
      <c r="K20" s="772" t="s">
        <v>146</v>
      </c>
      <c r="L20" s="746"/>
      <c r="M20" s="787" t="s">
        <v>146</v>
      </c>
      <c r="N20" s="789"/>
      <c r="O20" s="772" t="s">
        <v>146</v>
      </c>
      <c r="P20" s="96" t="s">
        <v>146</v>
      </c>
      <c r="Q20" s="63"/>
    </row>
    <row r="21" spans="1:17" ht="16.5" customHeight="1" x14ac:dyDescent="0.2">
      <c r="A21" s="810"/>
      <c r="B21" s="698"/>
      <c r="C21" s="767"/>
      <c r="D21" s="800"/>
      <c r="E21" s="703"/>
      <c r="F21" s="104"/>
      <c r="G21" s="765"/>
      <c r="H21" s="783"/>
      <c r="I21" s="106"/>
      <c r="J21" s="773"/>
      <c r="K21" s="773"/>
      <c r="L21" s="747"/>
      <c r="M21" s="788"/>
      <c r="N21" s="790"/>
      <c r="O21" s="773"/>
      <c r="P21" s="109" t="s">
        <v>113</v>
      </c>
      <c r="Q21" s="63"/>
    </row>
    <row r="22" spans="1:17" ht="16.5" customHeight="1" x14ac:dyDescent="0.2">
      <c r="A22" s="811"/>
      <c r="B22" s="762"/>
      <c r="C22" s="780"/>
      <c r="D22" s="801"/>
      <c r="E22" s="768"/>
      <c r="F22" s="105"/>
      <c r="G22" s="765"/>
      <c r="H22" s="783"/>
      <c r="I22" s="100"/>
      <c r="J22" s="774"/>
      <c r="K22" s="774"/>
      <c r="L22" s="747"/>
      <c r="M22" s="788"/>
      <c r="N22" s="790"/>
      <c r="O22" s="773"/>
      <c r="P22" s="97" t="s">
        <v>146</v>
      </c>
      <c r="Q22" s="63"/>
    </row>
    <row r="23" spans="1:17" ht="16.5" customHeight="1" x14ac:dyDescent="0.2">
      <c r="A23" s="809">
        <v>5</v>
      </c>
      <c r="B23" s="697"/>
      <c r="C23" s="702" t="s">
        <v>194</v>
      </c>
      <c r="D23" s="799"/>
      <c r="E23" s="702"/>
      <c r="F23" s="103"/>
      <c r="G23" s="778"/>
      <c r="H23" s="782"/>
      <c r="I23" s="99">
        <v>0</v>
      </c>
      <c r="J23" s="772" t="s">
        <v>145</v>
      </c>
      <c r="K23" s="772" t="s">
        <v>146</v>
      </c>
      <c r="L23" s="746"/>
      <c r="M23" s="787" t="s">
        <v>146</v>
      </c>
      <c r="N23" s="789"/>
      <c r="O23" s="772" t="s">
        <v>146</v>
      </c>
      <c r="P23" s="96" t="s">
        <v>146</v>
      </c>
      <c r="Q23" s="65"/>
    </row>
    <row r="24" spans="1:17" ht="16.5" customHeight="1" x14ac:dyDescent="0.2">
      <c r="A24" s="810"/>
      <c r="B24" s="698"/>
      <c r="C24" s="767"/>
      <c r="D24" s="800"/>
      <c r="E24" s="703"/>
      <c r="F24" s="104"/>
      <c r="G24" s="765"/>
      <c r="H24" s="783"/>
      <c r="I24" s="106"/>
      <c r="J24" s="773"/>
      <c r="K24" s="773"/>
      <c r="L24" s="747"/>
      <c r="M24" s="788"/>
      <c r="N24" s="790"/>
      <c r="O24" s="773"/>
      <c r="P24" s="109" t="s">
        <v>113</v>
      </c>
      <c r="Q24" s="63"/>
    </row>
    <row r="25" spans="1:17" ht="16.5" customHeight="1" x14ac:dyDescent="0.2">
      <c r="A25" s="811"/>
      <c r="B25" s="762"/>
      <c r="C25" s="780"/>
      <c r="D25" s="801"/>
      <c r="E25" s="768"/>
      <c r="F25" s="105"/>
      <c r="G25" s="765"/>
      <c r="H25" s="783"/>
      <c r="I25" s="100"/>
      <c r="J25" s="774"/>
      <c r="K25" s="774"/>
      <c r="L25" s="747"/>
      <c r="M25" s="788"/>
      <c r="N25" s="790"/>
      <c r="O25" s="773"/>
      <c r="P25" s="97" t="s">
        <v>146</v>
      </c>
      <c r="Q25" s="64"/>
    </row>
    <row r="26" spans="1:17" ht="16.5" customHeight="1" x14ac:dyDescent="0.2">
      <c r="A26" s="809">
        <v>6</v>
      </c>
      <c r="B26" s="697"/>
      <c r="C26" s="702" t="s">
        <v>194</v>
      </c>
      <c r="D26" s="799"/>
      <c r="E26" s="702"/>
      <c r="F26" s="103"/>
      <c r="G26" s="778"/>
      <c r="H26" s="782"/>
      <c r="I26" s="99">
        <v>0</v>
      </c>
      <c r="J26" s="772" t="s">
        <v>145</v>
      </c>
      <c r="K26" s="772" t="s">
        <v>146</v>
      </c>
      <c r="L26" s="746"/>
      <c r="M26" s="787" t="s">
        <v>146</v>
      </c>
      <c r="N26" s="789"/>
      <c r="O26" s="772" t="s">
        <v>146</v>
      </c>
      <c r="P26" s="96" t="s">
        <v>146</v>
      </c>
      <c r="Q26" s="63"/>
    </row>
    <row r="27" spans="1:17" ht="16.5" customHeight="1" x14ac:dyDescent="0.2">
      <c r="A27" s="810"/>
      <c r="B27" s="698"/>
      <c r="C27" s="767"/>
      <c r="D27" s="800"/>
      <c r="E27" s="703"/>
      <c r="F27" s="107"/>
      <c r="G27" s="765"/>
      <c r="H27" s="783"/>
      <c r="I27" s="106"/>
      <c r="J27" s="773"/>
      <c r="K27" s="773"/>
      <c r="L27" s="747"/>
      <c r="M27" s="788"/>
      <c r="N27" s="790"/>
      <c r="O27" s="773"/>
      <c r="P27" s="109" t="s">
        <v>113</v>
      </c>
      <c r="Q27" s="63"/>
    </row>
    <row r="28" spans="1:17" ht="16.5" customHeight="1" x14ac:dyDescent="0.2">
      <c r="A28" s="811"/>
      <c r="B28" s="762"/>
      <c r="C28" s="780"/>
      <c r="D28" s="801"/>
      <c r="E28" s="703"/>
      <c r="F28" s="108"/>
      <c r="G28" s="765"/>
      <c r="H28" s="783"/>
      <c r="I28" s="106"/>
      <c r="J28" s="774"/>
      <c r="K28" s="774"/>
      <c r="L28" s="747"/>
      <c r="M28" s="788"/>
      <c r="N28" s="790"/>
      <c r="O28" s="773"/>
      <c r="P28" s="97" t="s">
        <v>146</v>
      </c>
      <c r="Q28" s="63"/>
    </row>
    <row r="29" spans="1:17" ht="16.5" customHeight="1" x14ac:dyDescent="0.2">
      <c r="A29" s="809">
        <v>7</v>
      </c>
      <c r="B29" s="697"/>
      <c r="C29" s="702" t="s">
        <v>194</v>
      </c>
      <c r="D29" s="799"/>
      <c r="E29" s="702"/>
      <c r="F29" s="103"/>
      <c r="G29" s="778"/>
      <c r="H29" s="782"/>
      <c r="I29" s="99">
        <v>0</v>
      </c>
      <c r="J29" s="772" t="s">
        <v>145</v>
      </c>
      <c r="K29" s="772" t="s">
        <v>146</v>
      </c>
      <c r="L29" s="746"/>
      <c r="M29" s="787" t="s">
        <v>146</v>
      </c>
      <c r="N29" s="789"/>
      <c r="O29" s="772" t="s">
        <v>146</v>
      </c>
      <c r="P29" s="96" t="s">
        <v>146</v>
      </c>
      <c r="Q29" s="65"/>
    </row>
    <row r="30" spans="1:17" ht="16.5" customHeight="1" x14ac:dyDescent="0.2">
      <c r="A30" s="810"/>
      <c r="B30" s="698"/>
      <c r="C30" s="767"/>
      <c r="D30" s="800"/>
      <c r="E30" s="703"/>
      <c r="F30" s="104"/>
      <c r="G30" s="765"/>
      <c r="H30" s="783"/>
      <c r="I30" s="106"/>
      <c r="J30" s="773"/>
      <c r="K30" s="773"/>
      <c r="L30" s="747"/>
      <c r="M30" s="788"/>
      <c r="N30" s="790"/>
      <c r="O30" s="773"/>
      <c r="P30" s="109" t="s">
        <v>113</v>
      </c>
      <c r="Q30" s="63"/>
    </row>
    <row r="31" spans="1:17" ht="16.5" customHeight="1" x14ac:dyDescent="0.2">
      <c r="A31" s="811"/>
      <c r="B31" s="762"/>
      <c r="C31" s="780"/>
      <c r="D31" s="801"/>
      <c r="E31" s="768"/>
      <c r="F31" s="105"/>
      <c r="G31" s="766"/>
      <c r="H31" s="783"/>
      <c r="I31" s="100"/>
      <c r="J31" s="774"/>
      <c r="K31" s="774"/>
      <c r="L31" s="747"/>
      <c r="M31" s="788"/>
      <c r="N31" s="790"/>
      <c r="O31" s="773"/>
      <c r="P31" s="97" t="s">
        <v>146</v>
      </c>
      <c r="Q31" s="64"/>
    </row>
    <row r="32" spans="1:17" ht="16.5" customHeight="1" x14ac:dyDescent="0.2">
      <c r="A32" s="809">
        <v>8</v>
      </c>
      <c r="B32" s="697"/>
      <c r="C32" s="702" t="s">
        <v>194</v>
      </c>
      <c r="D32" s="799"/>
      <c r="E32" s="702"/>
      <c r="F32" s="103"/>
      <c r="G32" s="778"/>
      <c r="H32" s="782"/>
      <c r="I32" s="99">
        <v>0</v>
      </c>
      <c r="J32" s="772" t="s">
        <v>145</v>
      </c>
      <c r="K32" s="772" t="s">
        <v>146</v>
      </c>
      <c r="L32" s="746"/>
      <c r="M32" s="787" t="s">
        <v>146</v>
      </c>
      <c r="N32" s="789"/>
      <c r="O32" s="772" t="s">
        <v>146</v>
      </c>
      <c r="P32" s="96" t="s">
        <v>146</v>
      </c>
      <c r="Q32" s="65"/>
    </row>
    <row r="33" spans="1:18" ht="16.5" customHeight="1" x14ac:dyDescent="0.2">
      <c r="A33" s="810"/>
      <c r="B33" s="698"/>
      <c r="C33" s="767"/>
      <c r="D33" s="800"/>
      <c r="E33" s="703"/>
      <c r="F33" s="104"/>
      <c r="G33" s="765"/>
      <c r="H33" s="783"/>
      <c r="I33" s="106"/>
      <c r="J33" s="773"/>
      <c r="K33" s="773"/>
      <c r="L33" s="747"/>
      <c r="M33" s="788"/>
      <c r="N33" s="790"/>
      <c r="O33" s="773"/>
      <c r="P33" s="109" t="s">
        <v>113</v>
      </c>
      <c r="Q33" s="63"/>
    </row>
    <row r="34" spans="1:18" ht="16.5" customHeight="1" x14ac:dyDescent="0.2">
      <c r="A34" s="811"/>
      <c r="B34" s="762"/>
      <c r="C34" s="780"/>
      <c r="D34" s="801"/>
      <c r="E34" s="768"/>
      <c r="F34" s="105"/>
      <c r="G34" s="765"/>
      <c r="H34" s="786"/>
      <c r="I34" s="100"/>
      <c r="J34" s="774"/>
      <c r="K34" s="774"/>
      <c r="L34" s="747"/>
      <c r="M34" s="788"/>
      <c r="N34" s="790"/>
      <c r="O34" s="773"/>
      <c r="P34" s="97" t="s">
        <v>146</v>
      </c>
      <c r="Q34" s="64"/>
    </row>
    <row r="35" spans="1:18" ht="16.5" customHeight="1" x14ac:dyDescent="0.2">
      <c r="A35" s="809">
        <v>9</v>
      </c>
      <c r="B35" s="697"/>
      <c r="C35" s="702" t="s">
        <v>194</v>
      </c>
      <c r="D35" s="799"/>
      <c r="E35" s="769"/>
      <c r="F35" s="103"/>
      <c r="G35" s="778"/>
      <c r="H35" s="782"/>
      <c r="I35" s="99">
        <v>0</v>
      </c>
      <c r="J35" s="772" t="s">
        <v>145</v>
      </c>
      <c r="K35" s="772" t="s">
        <v>146</v>
      </c>
      <c r="L35" s="746"/>
      <c r="M35" s="787" t="s">
        <v>146</v>
      </c>
      <c r="N35" s="789"/>
      <c r="O35" s="772" t="s">
        <v>146</v>
      </c>
      <c r="P35" s="96" t="s">
        <v>146</v>
      </c>
      <c r="Q35" s="65"/>
    </row>
    <row r="36" spans="1:18" ht="16.5" customHeight="1" x14ac:dyDescent="0.2">
      <c r="A36" s="810"/>
      <c r="B36" s="698"/>
      <c r="C36" s="767"/>
      <c r="D36" s="800"/>
      <c r="E36" s="703"/>
      <c r="F36" s="104"/>
      <c r="G36" s="765"/>
      <c r="H36" s="783"/>
      <c r="I36" s="106"/>
      <c r="J36" s="773"/>
      <c r="K36" s="773"/>
      <c r="L36" s="747"/>
      <c r="M36" s="788"/>
      <c r="N36" s="790"/>
      <c r="O36" s="773"/>
      <c r="P36" s="109" t="s">
        <v>113</v>
      </c>
      <c r="Q36" s="63"/>
    </row>
    <row r="37" spans="1:18" ht="16.5" customHeight="1" x14ac:dyDescent="0.2">
      <c r="A37" s="812"/>
      <c r="B37" s="699"/>
      <c r="C37" s="813"/>
      <c r="D37" s="802"/>
      <c r="E37" s="770"/>
      <c r="F37" s="160"/>
      <c r="G37" s="784"/>
      <c r="H37" s="785"/>
      <c r="I37" s="155"/>
      <c r="J37" s="775"/>
      <c r="K37" s="775"/>
      <c r="L37" s="748"/>
      <c r="M37" s="796"/>
      <c r="N37" s="795"/>
      <c r="O37" s="775"/>
      <c r="P37" s="162" t="s">
        <v>146</v>
      </c>
      <c r="Q37" s="163"/>
    </row>
    <row r="38" spans="1:18" ht="16.5" customHeight="1" x14ac:dyDescent="0.2">
      <c r="A38" s="682" t="s">
        <v>86</v>
      </c>
      <c r="B38" s="683"/>
      <c r="C38" s="683"/>
      <c r="D38" s="683"/>
      <c r="E38" s="684"/>
      <c r="F38" s="104">
        <f>SUM(F11:F37)</f>
        <v>0</v>
      </c>
      <c r="G38" s="758"/>
      <c r="H38" s="759"/>
      <c r="I38" s="98"/>
      <c r="J38" s="751"/>
      <c r="K38" s="791"/>
      <c r="L38" s="791"/>
      <c r="M38" s="793"/>
      <c r="N38" s="759"/>
      <c r="O38" s="791"/>
      <c r="P38" s="791"/>
      <c r="Q38" s="793"/>
    </row>
    <row r="39" spans="1:18" ht="16.5" customHeight="1" x14ac:dyDescent="0.2">
      <c r="A39" s="685"/>
      <c r="B39" s="683"/>
      <c r="C39" s="683"/>
      <c r="D39" s="683"/>
      <c r="E39" s="684"/>
      <c r="F39" s="104">
        <f>SUM(F12:F37)</f>
        <v>0</v>
      </c>
      <c r="G39" s="758"/>
      <c r="H39" s="759"/>
      <c r="I39" s="98">
        <f>SUM(I12:I37)</f>
        <v>0</v>
      </c>
      <c r="J39" s="751"/>
      <c r="K39" s="791"/>
      <c r="L39" s="791"/>
      <c r="M39" s="793"/>
      <c r="N39" s="759"/>
      <c r="O39" s="791"/>
      <c r="P39" s="791"/>
      <c r="Q39" s="793"/>
    </row>
    <row r="40" spans="1:18" ht="16.5" customHeight="1" x14ac:dyDescent="0.2">
      <c r="A40" s="686"/>
      <c r="B40" s="687"/>
      <c r="C40" s="687"/>
      <c r="D40" s="687"/>
      <c r="E40" s="688"/>
      <c r="F40" s="160"/>
      <c r="G40" s="760"/>
      <c r="H40" s="761"/>
      <c r="I40" s="161"/>
      <c r="J40" s="752"/>
      <c r="K40" s="792"/>
      <c r="L40" s="792"/>
      <c r="M40" s="794"/>
      <c r="N40" s="761"/>
      <c r="O40" s="792"/>
      <c r="P40" s="792"/>
      <c r="Q40" s="794"/>
    </row>
    <row r="41" spans="1:18" ht="16.5" customHeight="1" x14ac:dyDescent="0.2">
      <c r="A41" s="753" t="s">
        <v>87</v>
      </c>
      <c r="B41" s="754"/>
      <c r="C41" s="755"/>
      <c r="D41" s="69"/>
      <c r="E41" s="60"/>
      <c r="F41" s="60"/>
      <c r="G41" s="60"/>
      <c r="H41" s="60"/>
      <c r="I41" s="60"/>
      <c r="J41" s="60"/>
      <c r="K41" s="60"/>
      <c r="L41" s="60"/>
      <c r="M41" s="60"/>
      <c r="N41" s="60"/>
      <c r="O41" s="60"/>
      <c r="P41" s="60"/>
      <c r="Q41" s="66"/>
      <c r="R41" s="12"/>
    </row>
    <row r="42" spans="1:18" ht="16.5" customHeight="1" x14ac:dyDescent="0.2">
      <c r="A42" s="756"/>
      <c r="B42" s="757"/>
      <c r="C42" s="755"/>
      <c r="D42" s="69"/>
      <c r="E42" s="60" t="s">
        <v>88</v>
      </c>
      <c r="F42" s="60"/>
      <c r="G42" s="60"/>
      <c r="H42" s="60"/>
      <c r="I42" s="60"/>
      <c r="J42" s="60"/>
      <c r="K42" s="60"/>
      <c r="L42" s="60"/>
      <c r="M42" s="60" t="s">
        <v>152</v>
      </c>
      <c r="N42" s="60"/>
      <c r="O42" s="60"/>
      <c r="P42" s="60"/>
      <c r="Q42" s="66"/>
      <c r="R42" s="12"/>
    </row>
    <row r="43" spans="1:18" ht="16.5" customHeight="1" x14ac:dyDescent="0.2">
      <c r="A43" s="756"/>
      <c r="B43" s="757"/>
      <c r="C43" s="755"/>
      <c r="D43" s="69"/>
      <c r="E43" s="60" t="s">
        <v>89</v>
      </c>
      <c r="F43" s="60"/>
      <c r="G43" s="60"/>
      <c r="H43" s="60"/>
      <c r="I43" s="60"/>
      <c r="J43" s="60"/>
      <c r="K43" s="60"/>
      <c r="L43" s="60"/>
      <c r="M43" s="60" t="s">
        <v>90</v>
      </c>
      <c r="N43" s="60"/>
      <c r="O43" s="60"/>
      <c r="P43" s="60"/>
      <c r="Q43" s="66"/>
      <c r="R43" s="12"/>
    </row>
    <row r="44" spans="1:18" ht="16.5" customHeight="1" x14ac:dyDescent="0.2">
      <c r="A44" s="739" t="s">
        <v>114</v>
      </c>
      <c r="B44" s="740"/>
      <c r="C44" s="741"/>
      <c r="D44" s="70"/>
      <c r="E44" s="60" t="s">
        <v>153</v>
      </c>
      <c r="F44" s="60"/>
      <c r="G44" s="60"/>
      <c r="H44" s="60"/>
      <c r="I44" s="60"/>
      <c r="J44" s="60"/>
      <c r="K44" s="60"/>
      <c r="L44" s="60"/>
      <c r="M44" s="60"/>
      <c r="N44" s="60"/>
      <c r="O44" s="60"/>
      <c r="P44" s="60"/>
      <c r="Q44" s="66"/>
      <c r="R44" s="12"/>
    </row>
    <row r="45" spans="1:18" ht="16.5" customHeight="1" x14ac:dyDescent="0.2">
      <c r="A45" s="742"/>
      <c r="B45" s="740"/>
      <c r="C45" s="741"/>
      <c r="D45" s="70"/>
      <c r="E45" s="60" t="s">
        <v>92</v>
      </c>
      <c r="F45" s="60"/>
      <c r="G45" s="60"/>
      <c r="H45" s="60"/>
      <c r="I45" s="60"/>
      <c r="J45" s="60"/>
      <c r="K45" s="60"/>
      <c r="L45" s="60"/>
      <c r="M45" s="60"/>
      <c r="N45" s="60"/>
      <c r="O45" s="60"/>
      <c r="P45" s="60"/>
      <c r="Q45" s="66"/>
      <c r="R45" s="12"/>
    </row>
    <row r="46" spans="1:18" ht="16.5" customHeight="1" x14ac:dyDescent="0.2">
      <c r="A46" s="743"/>
      <c r="B46" s="744"/>
      <c r="C46" s="745"/>
      <c r="D46" s="71"/>
      <c r="E46" s="67"/>
      <c r="F46" s="67"/>
      <c r="G46" s="67"/>
      <c r="H46" s="67"/>
      <c r="I46" s="67"/>
      <c r="J46" s="67"/>
      <c r="K46" s="67"/>
      <c r="L46" s="67"/>
      <c r="M46" s="67"/>
      <c r="N46" s="67"/>
      <c r="O46" s="67"/>
      <c r="P46" s="67"/>
      <c r="Q46" s="68"/>
      <c r="R46" s="12"/>
    </row>
    <row r="47" spans="1:18" ht="12" customHeight="1" x14ac:dyDescent="0.2">
      <c r="A47" s="34" t="s">
        <v>162</v>
      </c>
      <c r="B47" s="43"/>
    </row>
    <row r="48" spans="1:18" ht="12" customHeight="1" x14ac:dyDescent="0.2">
      <c r="A48" s="43" t="s">
        <v>610</v>
      </c>
    </row>
    <row r="49" spans="1:1" ht="10.5" customHeight="1" x14ac:dyDescent="0.2">
      <c r="A49" s="43" t="s">
        <v>611</v>
      </c>
    </row>
    <row r="50" spans="1:1" ht="12" customHeight="1" x14ac:dyDescent="0.2">
      <c r="A50" s="43" t="s">
        <v>282</v>
      </c>
    </row>
    <row r="51" spans="1:1" ht="16.5" customHeight="1" x14ac:dyDescent="0.2"/>
    <row r="52" spans="1:1" ht="16.5" customHeight="1" x14ac:dyDescent="0.2"/>
    <row r="53" spans="1:1" ht="16.5" customHeight="1" x14ac:dyDescent="0.2"/>
  </sheetData>
  <mergeCells count="148">
    <mergeCell ref="A29:A31"/>
    <mergeCell ref="L8:L10"/>
    <mergeCell ref="M8:M10"/>
    <mergeCell ref="F4:F10"/>
    <mergeCell ref="C11:C13"/>
    <mergeCell ref="E11:E13"/>
    <mergeCell ref="Q5:Q10"/>
    <mergeCell ref="A17:A19"/>
    <mergeCell ref="A23:A25"/>
    <mergeCell ref="A11:A13"/>
    <mergeCell ref="A14:A16"/>
    <mergeCell ref="H8:H10"/>
    <mergeCell ref="C17:C19"/>
    <mergeCell ref="E17:E19"/>
    <mergeCell ref="C14:C16"/>
    <mergeCell ref="A20:A22"/>
    <mergeCell ref="H23:H25"/>
    <mergeCell ref="H20:H22"/>
    <mergeCell ref="E14:E16"/>
    <mergeCell ref="I5:I10"/>
    <mergeCell ref="J5:J10"/>
    <mergeCell ref="K8:K10"/>
    <mergeCell ref="G5:H7"/>
    <mergeCell ref="K5:M7"/>
    <mergeCell ref="G8:G10"/>
    <mergeCell ref="L14:L16"/>
    <mergeCell ref="O14:O16"/>
    <mergeCell ref="K11:K13"/>
    <mergeCell ref="M14:M16"/>
    <mergeCell ref="G4:M4"/>
    <mergeCell ref="N4:Q4"/>
    <mergeCell ref="P5:P10"/>
    <mergeCell ref="O5:O10"/>
    <mergeCell ref="N5:N10"/>
    <mergeCell ref="M11:M13"/>
    <mergeCell ref="N14:N16"/>
    <mergeCell ref="N11:N13"/>
    <mergeCell ref="L11:L13"/>
    <mergeCell ref="G11:G13"/>
    <mergeCell ref="G14:G16"/>
    <mergeCell ref="H11:H13"/>
    <mergeCell ref="O11:O13"/>
    <mergeCell ref="J14:J16"/>
    <mergeCell ref="J11:J13"/>
    <mergeCell ref="H14:H16"/>
    <mergeCell ref="O20:O22"/>
    <mergeCell ref="K17:K19"/>
    <mergeCell ref="L17:L19"/>
    <mergeCell ref="M17:M19"/>
    <mergeCell ref="N17:N19"/>
    <mergeCell ref="L20:L22"/>
    <mergeCell ref="M20:M22"/>
    <mergeCell ref="N20:N22"/>
    <mergeCell ref="O17:O19"/>
    <mergeCell ref="K20:K22"/>
    <mergeCell ref="G23:G25"/>
    <mergeCell ref="G26:G28"/>
    <mergeCell ref="G29:G31"/>
    <mergeCell ref="E26:E28"/>
    <mergeCell ref="E29:E31"/>
    <mergeCell ref="K14:K16"/>
    <mergeCell ref="M23:M25"/>
    <mergeCell ref="M26:M28"/>
    <mergeCell ref="H29:H31"/>
    <mergeCell ref="J29:J31"/>
    <mergeCell ref="J23:J25"/>
    <mergeCell ref="J17:J19"/>
    <mergeCell ref="G17:G19"/>
    <mergeCell ref="G20:G22"/>
    <mergeCell ref="J20:J22"/>
    <mergeCell ref="H17:H19"/>
    <mergeCell ref="O26:O28"/>
    <mergeCell ref="N35:N37"/>
    <mergeCell ref="K29:K31"/>
    <mergeCell ref="L29:L31"/>
    <mergeCell ref="H26:H28"/>
    <mergeCell ref="N32:N34"/>
    <mergeCell ref="O32:O34"/>
    <mergeCell ref="N29:N31"/>
    <mergeCell ref="J26:J28"/>
    <mergeCell ref="K26:K28"/>
    <mergeCell ref="L26:L28"/>
    <mergeCell ref="Q38:Q40"/>
    <mergeCell ref="L38:L40"/>
    <mergeCell ref="M38:M40"/>
    <mergeCell ref="N38:N40"/>
    <mergeCell ref="O38:O40"/>
    <mergeCell ref="L32:L34"/>
    <mergeCell ref="M32:M34"/>
    <mergeCell ref="G38:H40"/>
    <mergeCell ref="P38:P40"/>
    <mergeCell ref="G32:G34"/>
    <mergeCell ref="H32:H34"/>
    <mergeCell ref="J38:J40"/>
    <mergeCell ref="K38:K40"/>
    <mergeCell ref="O35:O37"/>
    <mergeCell ref="K35:K37"/>
    <mergeCell ref="L35:L37"/>
    <mergeCell ref="M35:M37"/>
    <mergeCell ref="J32:J34"/>
    <mergeCell ref="A44:C46"/>
    <mergeCell ref="A4:C10"/>
    <mergeCell ref="D4:E10"/>
    <mergeCell ref="A38:E40"/>
    <mergeCell ref="A41:C43"/>
    <mergeCell ref="C20:C22"/>
    <mergeCell ref="E20:E22"/>
    <mergeCell ref="C23:C25"/>
    <mergeCell ref="E23:E25"/>
    <mergeCell ref="A26:A28"/>
    <mergeCell ref="B32:B34"/>
    <mergeCell ref="D11:D13"/>
    <mergeCell ref="D14:D16"/>
    <mergeCell ref="D17:D19"/>
    <mergeCell ref="D20:D22"/>
    <mergeCell ref="C26:C28"/>
    <mergeCell ref="C29:C31"/>
    <mergeCell ref="D26:D28"/>
    <mergeCell ref="D29:D31"/>
    <mergeCell ref="D23:D25"/>
    <mergeCell ref="A35:A37"/>
    <mergeCell ref="C35:C37"/>
    <mergeCell ref="E35:E37"/>
    <mergeCell ref="A32:A34"/>
    <mergeCell ref="N3:Q3"/>
    <mergeCell ref="D32:D34"/>
    <mergeCell ref="D35:D37"/>
    <mergeCell ref="O23:O25"/>
    <mergeCell ref="O29:O31"/>
    <mergeCell ref="N23:N25"/>
    <mergeCell ref="N26:N28"/>
    <mergeCell ref="B29:B31"/>
    <mergeCell ref="B11:B13"/>
    <mergeCell ref="B14:B16"/>
    <mergeCell ref="B17:B19"/>
    <mergeCell ref="B20:B22"/>
    <mergeCell ref="B23:B25"/>
    <mergeCell ref="B26:B28"/>
    <mergeCell ref="G35:G37"/>
    <mergeCell ref="H35:H37"/>
    <mergeCell ref="J35:J37"/>
    <mergeCell ref="B35:B37"/>
    <mergeCell ref="E32:E34"/>
    <mergeCell ref="C32:C34"/>
    <mergeCell ref="K32:K34"/>
    <mergeCell ref="M29:M31"/>
    <mergeCell ref="K23:K25"/>
    <mergeCell ref="L23:L25"/>
  </mergeCells>
  <phoneticPr fontId="13"/>
  <printOptions horizontalCentered="1" verticalCentered="1"/>
  <pageMargins left="0.78740157480314965" right="0.51181102362204722" top="0.56999999999999995" bottom="0.3" header="0.51181102362204722" footer="0.28000000000000003"/>
  <pageSetup paperSize="9" scale="72" firstPageNumber="7" orientation="landscape" blackAndWhite="1" useFirstPageNumber="1" r:id="rId1"/>
  <headerFooter alignWithMargins="0">
    <oddFooter>&amp;C- 3 -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A1:X43"/>
  <sheetViews>
    <sheetView showGridLines="0" showZeros="0" zoomScale="90" zoomScaleNormal="90" zoomScalePageLayoutView="75" workbookViewId="0">
      <selection activeCell="D24" sqref="D24:D25"/>
    </sheetView>
  </sheetViews>
  <sheetFormatPr defaultColWidth="10.296875" defaultRowHeight="12" x14ac:dyDescent="0.2"/>
  <cols>
    <col min="1" max="1" width="9.69921875" style="8" customWidth="1"/>
    <col min="2" max="2" width="19" style="8" customWidth="1"/>
    <col min="3" max="3" width="16" style="8" customWidth="1"/>
    <col min="4" max="4" width="16.69921875" style="8" customWidth="1"/>
    <col min="5" max="10" width="6.69921875" style="8" customWidth="1"/>
    <col min="11" max="11" width="12.3984375" style="8" customWidth="1"/>
    <col min="12" max="12" width="18.8984375" style="8" customWidth="1"/>
    <col min="13" max="13" width="12.09765625" style="8" customWidth="1"/>
    <col min="14" max="15" width="7" style="8" customWidth="1"/>
    <col min="16" max="16" width="12.09765625" style="8" customWidth="1"/>
    <col min="17" max="17" width="8" style="8" customWidth="1"/>
    <col min="18" max="18" width="7.8984375" style="8" customWidth="1"/>
    <col min="19" max="19" width="7.69921875" style="8" customWidth="1"/>
    <col min="20" max="20" width="10.09765625" style="8" customWidth="1"/>
    <col min="21" max="21" width="10.296875" style="8" customWidth="1"/>
    <col min="22" max="22" width="7.59765625" style="8" customWidth="1"/>
    <col min="23" max="24" width="4.09765625" style="8" customWidth="1"/>
    <col min="25" max="16384" width="10.296875" style="8"/>
  </cols>
  <sheetData>
    <row r="1" spans="1:24" ht="15.75" customHeight="1" x14ac:dyDescent="0.2">
      <c r="A1" s="828" t="s">
        <v>286</v>
      </c>
      <c r="B1" s="828"/>
      <c r="C1" s="828"/>
      <c r="P1" s="864" t="str">
        <f>+表紙!P17&amp;"現在"</f>
        <v>検査日の前々月の1日現在</v>
      </c>
      <c r="Q1" s="864"/>
      <c r="R1" s="864"/>
      <c r="S1" s="864"/>
      <c r="T1" s="864"/>
    </row>
    <row r="2" spans="1:24" ht="15.75" customHeight="1" x14ac:dyDescent="0.2">
      <c r="N2" s="589"/>
      <c r="O2" s="590"/>
      <c r="P2" s="591" t="s">
        <v>154</v>
      </c>
      <c r="Q2" s="867" t="s">
        <v>155</v>
      </c>
      <c r="R2" s="869"/>
      <c r="S2" s="867" t="s">
        <v>156</v>
      </c>
      <c r="T2" s="868"/>
    </row>
    <row r="3" spans="1:24" ht="15.75" customHeight="1" x14ac:dyDescent="0.2">
      <c r="N3" s="592" t="s">
        <v>2</v>
      </c>
      <c r="O3" s="593"/>
      <c r="P3" s="110" t="s">
        <v>158</v>
      </c>
      <c r="Q3" s="870" t="s">
        <v>158</v>
      </c>
      <c r="R3" s="871"/>
      <c r="S3" s="874" t="s">
        <v>130</v>
      </c>
      <c r="T3" s="875"/>
    </row>
    <row r="4" spans="1:24" ht="15.75" customHeight="1" x14ac:dyDescent="0.2">
      <c r="N4" s="592" t="s">
        <v>3</v>
      </c>
      <c r="O4" s="593"/>
      <c r="P4" s="110" t="s">
        <v>157</v>
      </c>
      <c r="Q4" s="870" t="s">
        <v>158</v>
      </c>
      <c r="R4" s="871"/>
      <c r="S4" s="874" t="s">
        <v>130</v>
      </c>
      <c r="T4" s="875"/>
    </row>
    <row r="5" spans="1:24" ht="15.75" customHeight="1" x14ac:dyDescent="0.2">
      <c r="N5" s="594" t="s">
        <v>4</v>
      </c>
      <c r="O5" s="595"/>
      <c r="P5" s="111" t="s">
        <v>157</v>
      </c>
      <c r="Q5" s="872" t="s">
        <v>158</v>
      </c>
      <c r="R5" s="873"/>
      <c r="S5" s="865" t="s">
        <v>130</v>
      </c>
      <c r="T5" s="866"/>
    </row>
    <row r="6" spans="1:24" ht="15.75" customHeight="1" x14ac:dyDescent="0.2">
      <c r="P6" s="9"/>
      <c r="Q6" s="9"/>
      <c r="R6" s="9"/>
      <c r="S6" s="9"/>
      <c r="T6" s="9"/>
    </row>
    <row r="7" spans="1:24" ht="15.75" customHeight="1" x14ac:dyDescent="0.2">
      <c r="A7" s="850" t="s">
        <v>5</v>
      </c>
      <c r="B7" s="851" t="s">
        <v>6</v>
      </c>
      <c r="C7" s="710" t="s">
        <v>7</v>
      </c>
      <c r="D7" s="710" t="s">
        <v>8</v>
      </c>
      <c r="E7" s="817" t="s">
        <v>9</v>
      </c>
      <c r="F7" s="817"/>
      <c r="G7" s="817"/>
      <c r="H7" s="817"/>
      <c r="I7" s="817"/>
      <c r="J7" s="817"/>
      <c r="K7" s="710" t="s">
        <v>283</v>
      </c>
      <c r="L7" s="858" t="s">
        <v>10</v>
      </c>
      <c r="M7" s="710" t="s">
        <v>11</v>
      </c>
      <c r="N7" s="838" t="s">
        <v>12</v>
      </c>
      <c r="O7" s="839"/>
      <c r="P7" s="710" t="s">
        <v>184</v>
      </c>
      <c r="Q7" s="852" t="s">
        <v>116</v>
      </c>
      <c r="R7" s="853"/>
      <c r="S7" s="854"/>
      <c r="T7" s="876" t="s">
        <v>13</v>
      </c>
    </row>
    <row r="8" spans="1:24" ht="14.25" customHeight="1" x14ac:dyDescent="0.2">
      <c r="A8" s="714"/>
      <c r="B8" s="711"/>
      <c r="C8" s="711"/>
      <c r="D8" s="711"/>
      <c r="E8" s="849" t="s">
        <v>14</v>
      </c>
      <c r="F8" s="849" t="s">
        <v>15</v>
      </c>
      <c r="G8" s="849" t="s">
        <v>16</v>
      </c>
      <c r="H8" s="711" t="s">
        <v>173</v>
      </c>
      <c r="I8" s="711" t="s">
        <v>17</v>
      </c>
      <c r="J8" s="711" t="s">
        <v>18</v>
      </c>
      <c r="K8" s="711"/>
      <c r="L8" s="859"/>
      <c r="M8" s="711"/>
      <c r="N8" s="840"/>
      <c r="O8" s="841"/>
      <c r="P8" s="711"/>
      <c r="Q8" s="855"/>
      <c r="R8" s="856"/>
      <c r="S8" s="857"/>
      <c r="T8" s="822"/>
    </row>
    <row r="9" spans="1:24" ht="14.25" customHeight="1" x14ac:dyDescent="0.2">
      <c r="A9" s="714"/>
      <c r="B9" s="711"/>
      <c r="C9" s="711"/>
      <c r="D9" s="711"/>
      <c r="E9" s="711"/>
      <c r="F9" s="711"/>
      <c r="G9" s="711"/>
      <c r="H9" s="711"/>
      <c r="I9" s="711"/>
      <c r="J9" s="711"/>
      <c r="K9" s="711"/>
      <c r="L9" s="859"/>
      <c r="M9" s="711"/>
      <c r="N9" s="842" t="s">
        <v>19</v>
      </c>
      <c r="O9" s="843"/>
      <c r="P9" s="711"/>
      <c r="Q9" s="861" t="s">
        <v>341</v>
      </c>
      <c r="R9" s="596" t="s">
        <v>115</v>
      </c>
      <c r="S9" s="596" t="s">
        <v>569</v>
      </c>
      <c r="T9" s="822"/>
    </row>
    <row r="10" spans="1:24" ht="14.25" customHeight="1" x14ac:dyDescent="0.2">
      <c r="A10" s="714"/>
      <c r="B10" s="711"/>
      <c r="C10" s="711"/>
      <c r="D10" s="711"/>
      <c r="E10" s="711"/>
      <c r="F10" s="711"/>
      <c r="G10" s="711"/>
      <c r="H10" s="711"/>
      <c r="I10" s="711"/>
      <c r="J10" s="711"/>
      <c r="K10" s="711"/>
      <c r="L10" s="859"/>
      <c r="M10" s="711"/>
      <c r="N10" s="842"/>
      <c r="O10" s="843"/>
      <c r="P10" s="711"/>
      <c r="Q10" s="862"/>
      <c r="R10" s="582" t="s">
        <v>339</v>
      </c>
      <c r="S10" s="582" t="s">
        <v>337</v>
      </c>
      <c r="T10" s="822"/>
    </row>
    <row r="11" spans="1:24" ht="14.25" customHeight="1" x14ac:dyDescent="0.2">
      <c r="A11" s="714"/>
      <c r="B11" s="711"/>
      <c r="C11" s="711"/>
      <c r="D11" s="711"/>
      <c r="E11" s="711"/>
      <c r="F11" s="711"/>
      <c r="G11" s="711"/>
      <c r="H11" s="711"/>
      <c r="I11" s="711"/>
      <c r="J11" s="711"/>
      <c r="K11" s="711"/>
      <c r="L11" s="860"/>
      <c r="M11" s="711"/>
      <c r="N11" s="844"/>
      <c r="O11" s="845"/>
      <c r="P11" s="711"/>
      <c r="Q11" s="863"/>
      <c r="R11" s="597" t="s">
        <v>340</v>
      </c>
      <c r="S11" s="597" t="s">
        <v>338</v>
      </c>
      <c r="T11" s="822"/>
    </row>
    <row r="12" spans="1:24" ht="18.399999999999999" customHeight="1" x14ac:dyDescent="0.2">
      <c r="A12" s="809"/>
      <c r="B12" s="771"/>
      <c r="C12" s="11" t="s">
        <v>129</v>
      </c>
      <c r="D12" s="771"/>
      <c r="E12" s="829"/>
      <c r="F12" s="829"/>
      <c r="G12" s="829"/>
      <c r="H12" s="829"/>
      <c r="I12" s="829"/>
      <c r="J12" s="829"/>
      <c r="K12" s="101" t="s">
        <v>32</v>
      </c>
      <c r="L12" s="769"/>
      <c r="M12" s="11" t="s">
        <v>129</v>
      </c>
      <c r="N12" s="826" t="s">
        <v>127</v>
      </c>
      <c r="O12" s="827"/>
      <c r="P12" s="10"/>
      <c r="Q12" s="824" t="s">
        <v>566</v>
      </c>
      <c r="R12" s="824" t="s">
        <v>566</v>
      </c>
      <c r="S12" s="824" t="s">
        <v>566</v>
      </c>
      <c r="T12" s="832"/>
      <c r="U12" s="12"/>
      <c r="V12" s="13"/>
      <c r="W12" s="14"/>
      <c r="X12" s="14"/>
    </row>
    <row r="13" spans="1:24" ht="18.399999999999999" customHeight="1" x14ac:dyDescent="0.2">
      <c r="A13" s="811"/>
      <c r="B13" s="831"/>
      <c r="C13" s="16" t="s">
        <v>126</v>
      </c>
      <c r="D13" s="831"/>
      <c r="E13" s="830"/>
      <c r="F13" s="830"/>
      <c r="G13" s="830"/>
      <c r="H13" s="830"/>
      <c r="I13" s="830"/>
      <c r="J13" s="830"/>
      <c r="K13" s="100"/>
      <c r="L13" s="768"/>
      <c r="M13" s="17" t="s">
        <v>129</v>
      </c>
      <c r="N13" s="18" t="s">
        <v>121</v>
      </c>
      <c r="O13" s="19" t="s">
        <v>122</v>
      </c>
      <c r="P13" s="15"/>
      <c r="Q13" s="825"/>
      <c r="R13" s="825"/>
      <c r="S13" s="825"/>
      <c r="T13" s="833"/>
      <c r="U13" s="12"/>
      <c r="V13" s="20"/>
      <c r="W13" s="14"/>
      <c r="X13" s="14"/>
    </row>
    <row r="14" spans="1:24" ht="18.399999999999999" customHeight="1" x14ac:dyDescent="0.2">
      <c r="A14" s="809"/>
      <c r="B14" s="771"/>
      <c r="C14" s="11" t="s">
        <v>129</v>
      </c>
      <c r="D14" s="746"/>
      <c r="E14" s="829"/>
      <c r="F14" s="829"/>
      <c r="G14" s="829"/>
      <c r="H14" s="829"/>
      <c r="I14" s="829"/>
      <c r="J14" s="829"/>
      <c r="K14" s="776"/>
      <c r="L14" s="702"/>
      <c r="M14" s="11" t="s">
        <v>129</v>
      </c>
      <c r="N14" s="826" t="s">
        <v>127</v>
      </c>
      <c r="O14" s="827"/>
      <c r="P14" s="22"/>
      <c r="Q14" s="824" t="s">
        <v>566</v>
      </c>
      <c r="R14" s="824" t="s">
        <v>566</v>
      </c>
      <c r="S14" s="824" t="s">
        <v>566</v>
      </c>
      <c r="T14" s="832"/>
      <c r="U14" s="12"/>
      <c r="V14" s="14"/>
      <c r="W14" s="14"/>
      <c r="X14" s="14"/>
    </row>
    <row r="15" spans="1:24" ht="18.399999999999999" customHeight="1" x14ac:dyDescent="0.2">
      <c r="A15" s="811"/>
      <c r="B15" s="831"/>
      <c r="C15" s="16" t="s">
        <v>126</v>
      </c>
      <c r="D15" s="831"/>
      <c r="E15" s="830"/>
      <c r="F15" s="830"/>
      <c r="G15" s="830"/>
      <c r="H15" s="830"/>
      <c r="I15" s="830"/>
      <c r="J15" s="830"/>
      <c r="K15" s="777"/>
      <c r="L15" s="768"/>
      <c r="M15" s="17" t="s">
        <v>129</v>
      </c>
      <c r="N15" s="18" t="s">
        <v>121</v>
      </c>
      <c r="O15" s="19" t="s">
        <v>122</v>
      </c>
      <c r="P15" s="22"/>
      <c r="Q15" s="825"/>
      <c r="R15" s="825"/>
      <c r="S15" s="825"/>
      <c r="T15" s="833"/>
      <c r="U15" s="12"/>
      <c r="V15" s="20"/>
      <c r="W15" s="14"/>
      <c r="X15" s="14"/>
    </row>
    <row r="16" spans="1:24" ht="18.399999999999999" customHeight="1" x14ac:dyDescent="0.2">
      <c r="A16" s="809"/>
      <c r="B16" s="771"/>
      <c r="C16" s="11" t="s">
        <v>129</v>
      </c>
      <c r="D16" s="771"/>
      <c r="E16" s="829"/>
      <c r="F16" s="829"/>
      <c r="G16" s="829"/>
      <c r="H16" s="829"/>
      <c r="I16" s="829"/>
      <c r="J16" s="829"/>
      <c r="K16" s="776"/>
      <c r="L16" s="769"/>
      <c r="M16" s="11" t="s">
        <v>129</v>
      </c>
      <c r="N16" s="826" t="s">
        <v>127</v>
      </c>
      <c r="O16" s="827"/>
      <c r="P16" s="10"/>
      <c r="Q16" s="824" t="s">
        <v>566</v>
      </c>
      <c r="R16" s="824" t="s">
        <v>566</v>
      </c>
      <c r="S16" s="824" t="s">
        <v>566</v>
      </c>
      <c r="T16" s="832"/>
      <c r="U16" s="12"/>
      <c r="V16" s="14"/>
      <c r="W16" s="14"/>
      <c r="X16" s="14"/>
    </row>
    <row r="17" spans="1:24" ht="18.399999999999999" customHeight="1" x14ac:dyDescent="0.2">
      <c r="A17" s="811"/>
      <c r="B17" s="831"/>
      <c r="C17" s="16" t="s">
        <v>126</v>
      </c>
      <c r="D17" s="831"/>
      <c r="E17" s="830"/>
      <c r="F17" s="830"/>
      <c r="G17" s="830"/>
      <c r="H17" s="830"/>
      <c r="I17" s="830"/>
      <c r="J17" s="830"/>
      <c r="K17" s="777"/>
      <c r="L17" s="768"/>
      <c r="M17" s="17" t="s">
        <v>129</v>
      </c>
      <c r="N17" s="18" t="s">
        <v>121</v>
      </c>
      <c r="O17" s="19" t="s">
        <v>122</v>
      </c>
      <c r="P17" s="15"/>
      <c r="Q17" s="825"/>
      <c r="R17" s="825"/>
      <c r="S17" s="825"/>
      <c r="T17" s="833"/>
      <c r="U17" s="12"/>
      <c r="V17" s="20"/>
      <c r="W17" s="14"/>
      <c r="X17" s="14"/>
    </row>
    <row r="18" spans="1:24" ht="18.399999999999999" customHeight="1" x14ac:dyDescent="0.2">
      <c r="A18" s="809"/>
      <c r="B18" s="771"/>
      <c r="C18" s="11" t="s">
        <v>129</v>
      </c>
      <c r="D18" s="746"/>
      <c r="E18" s="829"/>
      <c r="F18" s="829"/>
      <c r="G18" s="829"/>
      <c r="H18" s="829"/>
      <c r="I18" s="829"/>
      <c r="J18" s="829"/>
      <c r="K18" s="776"/>
      <c r="L18" s="769"/>
      <c r="M18" s="11" t="s">
        <v>129</v>
      </c>
      <c r="N18" s="826" t="s">
        <v>127</v>
      </c>
      <c r="O18" s="827"/>
      <c r="P18" s="22"/>
      <c r="Q18" s="824" t="s">
        <v>566</v>
      </c>
      <c r="R18" s="824" t="s">
        <v>566</v>
      </c>
      <c r="S18" s="824" t="s">
        <v>566</v>
      </c>
      <c r="T18" s="832"/>
      <c r="U18" s="12"/>
      <c r="V18" s="14"/>
      <c r="W18" s="14"/>
      <c r="X18" s="14"/>
    </row>
    <row r="19" spans="1:24" ht="18.399999999999999" customHeight="1" x14ac:dyDescent="0.2">
      <c r="A19" s="811"/>
      <c r="B19" s="831"/>
      <c r="C19" s="16" t="s">
        <v>126</v>
      </c>
      <c r="D19" s="831"/>
      <c r="E19" s="830"/>
      <c r="F19" s="830"/>
      <c r="G19" s="830"/>
      <c r="H19" s="830"/>
      <c r="I19" s="830"/>
      <c r="J19" s="830"/>
      <c r="K19" s="777"/>
      <c r="L19" s="768"/>
      <c r="M19" s="17" t="s">
        <v>129</v>
      </c>
      <c r="N19" s="18" t="s">
        <v>121</v>
      </c>
      <c r="O19" s="19" t="s">
        <v>122</v>
      </c>
      <c r="P19" s="22"/>
      <c r="Q19" s="825"/>
      <c r="R19" s="825"/>
      <c r="S19" s="825"/>
      <c r="T19" s="833"/>
      <c r="U19" s="12"/>
      <c r="V19" s="20"/>
      <c r="W19" s="14"/>
      <c r="X19" s="14"/>
    </row>
    <row r="20" spans="1:24" ht="18.399999999999999" customHeight="1" x14ac:dyDescent="0.2">
      <c r="A20" s="809"/>
      <c r="B20" s="771"/>
      <c r="C20" s="11" t="s">
        <v>129</v>
      </c>
      <c r="D20" s="771"/>
      <c r="E20" s="829"/>
      <c r="F20" s="829"/>
      <c r="G20" s="829"/>
      <c r="H20" s="829"/>
      <c r="I20" s="829"/>
      <c r="J20" s="829"/>
      <c r="K20" s="776"/>
      <c r="L20" s="769"/>
      <c r="M20" s="11" t="s">
        <v>129</v>
      </c>
      <c r="N20" s="826" t="s">
        <v>127</v>
      </c>
      <c r="O20" s="827"/>
      <c r="P20" s="10"/>
      <c r="Q20" s="824" t="s">
        <v>566</v>
      </c>
      <c r="R20" s="824" t="s">
        <v>566</v>
      </c>
      <c r="S20" s="824" t="s">
        <v>566</v>
      </c>
      <c r="T20" s="832"/>
      <c r="U20" s="12"/>
      <c r="V20" s="14"/>
      <c r="W20" s="14"/>
      <c r="X20" s="14"/>
    </row>
    <row r="21" spans="1:24" ht="18.399999999999999" customHeight="1" x14ac:dyDescent="0.2">
      <c r="A21" s="811"/>
      <c r="B21" s="831"/>
      <c r="C21" s="16" t="s">
        <v>126</v>
      </c>
      <c r="D21" s="831"/>
      <c r="E21" s="830"/>
      <c r="F21" s="830"/>
      <c r="G21" s="830"/>
      <c r="H21" s="830"/>
      <c r="I21" s="830"/>
      <c r="J21" s="830"/>
      <c r="K21" s="777"/>
      <c r="L21" s="768"/>
      <c r="M21" s="17" t="s">
        <v>129</v>
      </c>
      <c r="N21" s="18" t="s">
        <v>121</v>
      </c>
      <c r="O21" s="19" t="s">
        <v>122</v>
      </c>
      <c r="P21" s="15"/>
      <c r="Q21" s="825"/>
      <c r="R21" s="825"/>
      <c r="S21" s="825"/>
      <c r="T21" s="833"/>
      <c r="U21" s="12"/>
      <c r="V21" s="20"/>
      <c r="W21" s="14"/>
      <c r="X21" s="14"/>
    </row>
    <row r="22" spans="1:24" ht="18.399999999999999" customHeight="1" x14ac:dyDescent="0.2">
      <c r="A22" s="809"/>
      <c r="B22" s="771"/>
      <c r="C22" s="11" t="s">
        <v>129</v>
      </c>
      <c r="D22" s="746"/>
      <c r="E22" s="829"/>
      <c r="F22" s="829"/>
      <c r="G22" s="829"/>
      <c r="H22" s="829"/>
      <c r="I22" s="829"/>
      <c r="J22" s="829"/>
      <c r="K22" s="776"/>
      <c r="L22" s="769"/>
      <c r="M22" s="11" t="s">
        <v>129</v>
      </c>
      <c r="N22" s="826" t="s">
        <v>127</v>
      </c>
      <c r="O22" s="827"/>
      <c r="P22" s="22"/>
      <c r="Q22" s="824" t="s">
        <v>566</v>
      </c>
      <c r="R22" s="824" t="s">
        <v>566</v>
      </c>
      <c r="S22" s="824" t="s">
        <v>566</v>
      </c>
      <c r="T22" s="832"/>
      <c r="U22" s="12"/>
      <c r="V22" s="14"/>
      <c r="W22" s="14"/>
      <c r="X22" s="14"/>
    </row>
    <row r="23" spans="1:24" ht="18.399999999999999" customHeight="1" x14ac:dyDescent="0.2">
      <c r="A23" s="811"/>
      <c r="B23" s="831"/>
      <c r="C23" s="16" t="s">
        <v>126</v>
      </c>
      <c r="D23" s="831"/>
      <c r="E23" s="830"/>
      <c r="F23" s="830"/>
      <c r="G23" s="830"/>
      <c r="H23" s="830"/>
      <c r="I23" s="830"/>
      <c r="J23" s="830"/>
      <c r="K23" s="777"/>
      <c r="L23" s="768"/>
      <c r="M23" s="17" t="s">
        <v>129</v>
      </c>
      <c r="N23" s="18" t="s">
        <v>121</v>
      </c>
      <c r="O23" s="19" t="s">
        <v>122</v>
      </c>
      <c r="P23" s="22"/>
      <c r="Q23" s="825"/>
      <c r="R23" s="825"/>
      <c r="S23" s="825"/>
      <c r="T23" s="833"/>
      <c r="U23" s="12"/>
      <c r="V23" s="20"/>
      <c r="W23" s="14"/>
      <c r="X23" s="14"/>
    </row>
    <row r="24" spans="1:24" ht="18.399999999999999" customHeight="1" x14ac:dyDescent="0.2">
      <c r="A24" s="809"/>
      <c r="B24" s="771"/>
      <c r="C24" s="11" t="s">
        <v>129</v>
      </c>
      <c r="D24" s="746"/>
      <c r="E24" s="829"/>
      <c r="F24" s="829"/>
      <c r="G24" s="829"/>
      <c r="H24" s="829"/>
      <c r="I24" s="829"/>
      <c r="J24" s="829"/>
      <c r="K24" s="776"/>
      <c r="L24" s="769"/>
      <c r="M24" s="11" t="s">
        <v>129</v>
      </c>
      <c r="N24" s="826" t="s">
        <v>127</v>
      </c>
      <c r="O24" s="827"/>
      <c r="P24" s="10"/>
      <c r="Q24" s="824" t="s">
        <v>566</v>
      </c>
      <c r="R24" s="824" t="s">
        <v>566</v>
      </c>
      <c r="S24" s="824" t="s">
        <v>566</v>
      </c>
      <c r="T24" s="832"/>
      <c r="U24" s="12"/>
      <c r="V24" s="14"/>
      <c r="W24" s="14"/>
      <c r="X24" s="14"/>
    </row>
    <row r="25" spans="1:24" ht="18.399999999999999" customHeight="1" x14ac:dyDescent="0.2">
      <c r="A25" s="811"/>
      <c r="B25" s="831"/>
      <c r="C25" s="16" t="s">
        <v>126</v>
      </c>
      <c r="D25" s="831"/>
      <c r="E25" s="830"/>
      <c r="F25" s="830"/>
      <c r="G25" s="830"/>
      <c r="H25" s="830"/>
      <c r="I25" s="830"/>
      <c r="J25" s="830"/>
      <c r="K25" s="777"/>
      <c r="L25" s="768"/>
      <c r="M25" s="17" t="s">
        <v>129</v>
      </c>
      <c r="N25" s="18" t="s">
        <v>121</v>
      </c>
      <c r="O25" s="19" t="s">
        <v>122</v>
      </c>
      <c r="P25" s="15"/>
      <c r="Q25" s="825"/>
      <c r="R25" s="825"/>
      <c r="S25" s="825"/>
      <c r="T25" s="833"/>
      <c r="U25" s="12"/>
      <c r="V25" s="20"/>
      <c r="W25" s="14"/>
      <c r="X25" s="14"/>
    </row>
    <row r="26" spans="1:24" ht="18.399999999999999" customHeight="1" x14ac:dyDescent="0.2">
      <c r="A26" s="809"/>
      <c r="B26" s="771"/>
      <c r="C26" s="11" t="s">
        <v>129</v>
      </c>
      <c r="D26" s="771"/>
      <c r="E26" s="829"/>
      <c r="F26" s="829"/>
      <c r="G26" s="829"/>
      <c r="H26" s="829"/>
      <c r="I26" s="829"/>
      <c r="J26" s="829"/>
      <c r="K26" s="776"/>
      <c r="L26" s="769"/>
      <c r="M26" s="11" t="s">
        <v>129</v>
      </c>
      <c r="N26" s="826" t="s">
        <v>127</v>
      </c>
      <c r="O26" s="827"/>
      <c r="P26" s="22"/>
      <c r="Q26" s="824" t="s">
        <v>566</v>
      </c>
      <c r="R26" s="824" t="s">
        <v>566</v>
      </c>
      <c r="S26" s="824" t="s">
        <v>566</v>
      </c>
      <c r="T26" s="832"/>
      <c r="U26" s="12"/>
      <c r="V26" s="14"/>
      <c r="W26" s="14"/>
      <c r="X26" s="14"/>
    </row>
    <row r="27" spans="1:24" ht="18.399999999999999" customHeight="1" x14ac:dyDescent="0.2">
      <c r="A27" s="811"/>
      <c r="B27" s="831"/>
      <c r="C27" s="16" t="s">
        <v>126</v>
      </c>
      <c r="D27" s="831"/>
      <c r="E27" s="830"/>
      <c r="F27" s="830"/>
      <c r="G27" s="830"/>
      <c r="H27" s="830"/>
      <c r="I27" s="830"/>
      <c r="J27" s="830"/>
      <c r="K27" s="777"/>
      <c r="L27" s="768"/>
      <c r="M27" s="17" t="s">
        <v>129</v>
      </c>
      <c r="N27" s="18" t="s">
        <v>121</v>
      </c>
      <c r="O27" s="19" t="s">
        <v>122</v>
      </c>
      <c r="P27" s="22"/>
      <c r="Q27" s="825"/>
      <c r="R27" s="825"/>
      <c r="S27" s="825"/>
      <c r="T27" s="833"/>
      <c r="U27" s="12"/>
      <c r="V27" s="20"/>
      <c r="W27" s="14"/>
      <c r="X27" s="14"/>
    </row>
    <row r="28" spans="1:24" ht="18.399999999999999" customHeight="1" x14ac:dyDescent="0.2">
      <c r="A28" s="809"/>
      <c r="B28" s="771"/>
      <c r="C28" s="11" t="s">
        <v>129</v>
      </c>
      <c r="D28" s="746"/>
      <c r="E28" s="829"/>
      <c r="F28" s="829"/>
      <c r="G28" s="829"/>
      <c r="H28" s="829"/>
      <c r="I28" s="829"/>
      <c r="J28" s="829"/>
      <c r="K28" s="776"/>
      <c r="L28" s="769"/>
      <c r="M28" s="11" t="s">
        <v>129</v>
      </c>
      <c r="N28" s="826" t="s">
        <v>127</v>
      </c>
      <c r="O28" s="827"/>
      <c r="P28" s="10"/>
      <c r="Q28" s="824" t="s">
        <v>566</v>
      </c>
      <c r="R28" s="824" t="s">
        <v>566</v>
      </c>
      <c r="S28" s="824" t="s">
        <v>566</v>
      </c>
      <c r="T28" s="832"/>
      <c r="U28" s="12"/>
      <c r="V28" s="14"/>
      <c r="W28" s="14"/>
      <c r="X28" s="14"/>
    </row>
    <row r="29" spans="1:24" ht="18.399999999999999" customHeight="1" x14ac:dyDescent="0.2">
      <c r="A29" s="811"/>
      <c r="B29" s="831"/>
      <c r="C29" s="16" t="s">
        <v>126</v>
      </c>
      <c r="D29" s="831"/>
      <c r="E29" s="830"/>
      <c r="F29" s="830"/>
      <c r="G29" s="830"/>
      <c r="H29" s="830"/>
      <c r="I29" s="830"/>
      <c r="J29" s="830"/>
      <c r="K29" s="777"/>
      <c r="L29" s="768"/>
      <c r="M29" s="17" t="s">
        <v>129</v>
      </c>
      <c r="N29" s="18" t="s">
        <v>121</v>
      </c>
      <c r="O29" s="19" t="s">
        <v>122</v>
      </c>
      <c r="P29" s="15"/>
      <c r="Q29" s="825"/>
      <c r="R29" s="825"/>
      <c r="S29" s="825"/>
      <c r="T29" s="833"/>
      <c r="U29" s="12"/>
      <c r="V29" s="20"/>
      <c r="W29" s="14"/>
      <c r="X29" s="14"/>
    </row>
    <row r="30" spans="1:24" ht="18.399999999999999" customHeight="1" x14ac:dyDescent="0.2">
      <c r="A30" s="809"/>
      <c r="B30" s="771"/>
      <c r="C30" s="11" t="s">
        <v>129</v>
      </c>
      <c r="D30" s="746"/>
      <c r="E30" s="829"/>
      <c r="F30" s="829"/>
      <c r="G30" s="829"/>
      <c r="H30" s="829"/>
      <c r="I30" s="829"/>
      <c r="J30" s="829"/>
      <c r="K30" s="776"/>
      <c r="L30" s="769"/>
      <c r="M30" s="11" t="s">
        <v>129</v>
      </c>
      <c r="N30" s="826" t="s">
        <v>127</v>
      </c>
      <c r="O30" s="827"/>
      <c r="P30" s="22"/>
      <c r="Q30" s="824" t="s">
        <v>566</v>
      </c>
      <c r="R30" s="824" t="s">
        <v>566</v>
      </c>
      <c r="S30" s="824" t="s">
        <v>566</v>
      </c>
      <c r="T30" s="832"/>
      <c r="U30" s="12"/>
      <c r="V30" s="14"/>
      <c r="W30" s="14"/>
      <c r="X30" s="14"/>
    </row>
    <row r="31" spans="1:24" ht="18.399999999999999" customHeight="1" x14ac:dyDescent="0.2">
      <c r="A31" s="811"/>
      <c r="B31" s="831"/>
      <c r="C31" s="16" t="s">
        <v>126</v>
      </c>
      <c r="D31" s="831"/>
      <c r="E31" s="830"/>
      <c r="F31" s="830"/>
      <c r="G31" s="830"/>
      <c r="H31" s="830"/>
      <c r="I31" s="830"/>
      <c r="J31" s="830"/>
      <c r="K31" s="777"/>
      <c r="L31" s="768"/>
      <c r="M31" s="17" t="s">
        <v>129</v>
      </c>
      <c r="N31" s="18" t="s">
        <v>121</v>
      </c>
      <c r="O31" s="19" t="s">
        <v>122</v>
      </c>
      <c r="P31" s="22"/>
      <c r="Q31" s="825"/>
      <c r="R31" s="825"/>
      <c r="S31" s="825"/>
      <c r="T31" s="833"/>
      <c r="U31" s="12"/>
      <c r="V31" s="20"/>
      <c r="W31" s="14"/>
      <c r="X31" s="14"/>
    </row>
    <row r="32" spans="1:24" ht="18.399999999999999" customHeight="1" x14ac:dyDescent="0.2">
      <c r="A32" s="809"/>
      <c r="B32" s="771"/>
      <c r="C32" s="11" t="s">
        <v>129</v>
      </c>
      <c r="D32" s="746"/>
      <c r="E32" s="829"/>
      <c r="F32" s="829"/>
      <c r="G32" s="829"/>
      <c r="H32" s="829"/>
      <c r="I32" s="829"/>
      <c r="J32" s="829"/>
      <c r="K32" s="776"/>
      <c r="L32" s="769"/>
      <c r="M32" s="11" t="s">
        <v>129</v>
      </c>
      <c r="N32" s="826" t="s">
        <v>127</v>
      </c>
      <c r="O32" s="827"/>
      <c r="P32" s="10"/>
      <c r="Q32" s="824" t="s">
        <v>566</v>
      </c>
      <c r="R32" s="824" t="s">
        <v>566</v>
      </c>
      <c r="S32" s="824" t="s">
        <v>566</v>
      </c>
      <c r="T32" s="832"/>
      <c r="U32" s="12"/>
      <c r="V32" s="14"/>
      <c r="W32" s="14"/>
      <c r="X32" s="14"/>
    </row>
    <row r="33" spans="1:24" ht="18.399999999999999" customHeight="1" x14ac:dyDescent="0.2">
      <c r="A33" s="811"/>
      <c r="B33" s="831"/>
      <c r="C33" s="16" t="s">
        <v>126</v>
      </c>
      <c r="D33" s="831"/>
      <c r="E33" s="830"/>
      <c r="F33" s="830"/>
      <c r="G33" s="830"/>
      <c r="H33" s="830"/>
      <c r="I33" s="830"/>
      <c r="J33" s="830"/>
      <c r="K33" s="777"/>
      <c r="L33" s="768"/>
      <c r="M33" s="17" t="s">
        <v>129</v>
      </c>
      <c r="N33" s="18" t="s">
        <v>121</v>
      </c>
      <c r="O33" s="19" t="s">
        <v>122</v>
      </c>
      <c r="P33" s="15"/>
      <c r="Q33" s="825"/>
      <c r="R33" s="825"/>
      <c r="S33" s="825"/>
      <c r="T33" s="833"/>
      <c r="U33" s="12"/>
      <c r="V33" s="20"/>
      <c r="W33" s="14"/>
      <c r="X33" s="14"/>
    </row>
    <row r="34" spans="1:24" ht="18.399999999999999" customHeight="1" x14ac:dyDescent="0.2">
      <c r="A34" s="809"/>
      <c r="B34" s="771"/>
      <c r="C34" s="11" t="s">
        <v>129</v>
      </c>
      <c r="D34" s="746"/>
      <c r="E34" s="829"/>
      <c r="F34" s="829"/>
      <c r="G34" s="829"/>
      <c r="H34" s="829"/>
      <c r="I34" s="829"/>
      <c r="J34" s="829"/>
      <c r="K34" s="776"/>
      <c r="L34" s="769"/>
      <c r="M34" s="11" t="s">
        <v>129</v>
      </c>
      <c r="N34" s="826" t="s">
        <v>127</v>
      </c>
      <c r="O34" s="827"/>
      <c r="P34" s="22"/>
      <c r="Q34" s="824" t="s">
        <v>566</v>
      </c>
      <c r="R34" s="824" t="s">
        <v>566</v>
      </c>
      <c r="S34" s="824" t="s">
        <v>566</v>
      </c>
      <c r="T34" s="832"/>
      <c r="U34" s="12"/>
      <c r="V34" s="14"/>
      <c r="W34" s="14"/>
      <c r="X34" s="14"/>
    </row>
    <row r="35" spans="1:24" ht="18.399999999999999" customHeight="1" x14ac:dyDescent="0.2">
      <c r="A35" s="811"/>
      <c r="B35" s="831"/>
      <c r="C35" s="16" t="s">
        <v>126</v>
      </c>
      <c r="D35" s="831"/>
      <c r="E35" s="830"/>
      <c r="F35" s="830"/>
      <c r="G35" s="830"/>
      <c r="H35" s="830"/>
      <c r="I35" s="830"/>
      <c r="J35" s="830"/>
      <c r="K35" s="777"/>
      <c r="L35" s="768"/>
      <c r="M35" s="17" t="s">
        <v>129</v>
      </c>
      <c r="N35" s="18" t="s">
        <v>121</v>
      </c>
      <c r="O35" s="19" t="s">
        <v>122</v>
      </c>
      <c r="P35" s="22"/>
      <c r="Q35" s="825"/>
      <c r="R35" s="825"/>
      <c r="S35" s="825"/>
      <c r="T35" s="833"/>
      <c r="U35" s="12"/>
      <c r="V35" s="20"/>
      <c r="W35" s="14"/>
      <c r="X35" s="14"/>
    </row>
    <row r="36" spans="1:24" ht="18.399999999999999" customHeight="1" x14ac:dyDescent="0.2">
      <c r="A36" s="809"/>
      <c r="B36" s="771"/>
      <c r="C36" s="11" t="s">
        <v>129</v>
      </c>
      <c r="D36" s="746"/>
      <c r="E36" s="829"/>
      <c r="F36" s="829"/>
      <c r="G36" s="829"/>
      <c r="H36" s="829"/>
      <c r="I36" s="829"/>
      <c r="J36" s="829"/>
      <c r="K36" s="776"/>
      <c r="L36" s="769"/>
      <c r="M36" s="11" t="s">
        <v>129</v>
      </c>
      <c r="N36" s="826" t="s">
        <v>127</v>
      </c>
      <c r="O36" s="827"/>
      <c r="P36" s="10"/>
      <c r="Q36" s="824" t="s">
        <v>566</v>
      </c>
      <c r="R36" s="824" t="s">
        <v>566</v>
      </c>
      <c r="S36" s="824" t="s">
        <v>566</v>
      </c>
      <c r="T36" s="834"/>
      <c r="U36" s="12"/>
      <c r="V36" s="14"/>
      <c r="W36" s="14"/>
      <c r="X36" s="14"/>
    </row>
    <row r="37" spans="1:24" ht="18.399999999999999" customHeight="1" x14ac:dyDescent="0.2">
      <c r="A37" s="811"/>
      <c r="B37" s="831"/>
      <c r="C37" s="16" t="s">
        <v>126</v>
      </c>
      <c r="D37" s="831"/>
      <c r="E37" s="830"/>
      <c r="F37" s="830"/>
      <c r="G37" s="830"/>
      <c r="H37" s="830"/>
      <c r="I37" s="830"/>
      <c r="J37" s="830"/>
      <c r="K37" s="777"/>
      <c r="L37" s="768"/>
      <c r="M37" s="17" t="s">
        <v>129</v>
      </c>
      <c r="N37" s="18" t="s">
        <v>121</v>
      </c>
      <c r="O37" s="19" t="s">
        <v>122</v>
      </c>
      <c r="P37" s="15"/>
      <c r="Q37" s="825"/>
      <c r="R37" s="825"/>
      <c r="S37" s="825"/>
      <c r="T37" s="836"/>
      <c r="U37" s="12"/>
      <c r="V37" s="20"/>
      <c r="W37" s="14"/>
      <c r="X37" s="14"/>
    </row>
    <row r="38" spans="1:24" ht="18.399999999999999" customHeight="1" x14ac:dyDescent="0.2">
      <c r="A38" s="809"/>
      <c r="B38" s="771"/>
      <c r="C38" s="11" t="s">
        <v>129</v>
      </c>
      <c r="D38" s="746"/>
      <c r="E38" s="829"/>
      <c r="F38" s="829"/>
      <c r="G38" s="829"/>
      <c r="H38" s="829"/>
      <c r="I38" s="829"/>
      <c r="J38" s="829"/>
      <c r="K38" s="776"/>
      <c r="L38" s="769"/>
      <c r="M38" s="11" t="s">
        <v>129</v>
      </c>
      <c r="N38" s="826" t="s">
        <v>127</v>
      </c>
      <c r="O38" s="827"/>
      <c r="P38" s="22"/>
      <c r="Q38" s="824" t="s">
        <v>566</v>
      </c>
      <c r="R38" s="824" t="s">
        <v>566</v>
      </c>
      <c r="S38" s="824" t="s">
        <v>566</v>
      </c>
      <c r="T38" s="834"/>
      <c r="U38" s="12"/>
      <c r="V38" s="20"/>
      <c r="W38" s="14"/>
      <c r="X38" s="14"/>
    </row>
    <row r="39" spans="1:24" ht="18.399999999999999" customHeight="1" x14ac:dyDescent="0.2">
      <c r="A39" s="811"/>
      <c r="B39" s="831"/>
      <c r="C39" s="16" t="s">
        <v>126</v>
      </c>
      <c r="D39" s="831"/>
      <c r="E39" s="830"/>
      <c r="F39" s="830"/>
      <c r="G39" s="830"/>
      <c r="H39" s="830"/>
      <c r="I39" s="830"/>
      <c r="J39" s="830"/>
      <c r="K39" s="777"/>
      <c r="L39" s="768"/>
      <c r="M39" s="17" t="s">
        <v>129</v>
      </c>
      <c r="N39" s="18" t="s">
        <v>121</v>
      </c>
      <c r="O39" s="19" t="s">
        <v>122</v>
      </c>
      <c r="P39" s="22"/>
      <c r="Q39" s="825"/>
      <c r="R39" s="825"/>
      <c r="S39" s="825"/>
      <c r="T39" s="836"/>
      <c r="U39" s="12"/>
      <c r="V39" s="20"/>
      <c r="W39" s="14"/>
      <c r="X39" s="14"/>
    </row>
    <row r="40" spans="1:24" ht="18.399999999999999" customHeight="1" x14ac:dyDescent="0.2">
      <c r="A40" s="809"/>
      <c r="B40" s="771"/>
      <c r="C40" s="11" t="s">
        <v>128</v>
      </c>
      <c r="D40" s="771"/>
      <c r="E40" s="829"/>
      <c r="F40" s="829"/>
      <c r="G40" s="829"/>
      <c r="H40" s="829"/>
      <c r="I40" s="829"/>
      <c r="J40" s="829"/>
      <c r="K40" s="776"/>
      <c r="L40" s="769"/>
      <c r="M40" s="21" t="s">
        <v>128</v>
      </c>
      <c r="N40" s="826" t="s">
        <v>127</v>
      </c>
      <c r="O40" s="827"/>
      <c r="P40" s="10"/>
      <c r="Q40" s="824" t="s">
        <v>566</v>
      </c>
      <c r="R40" s="824" t="s">
        <v>566</v>
      </c>
      <c r="S40" s="824" t="s">
        <v>566</v>
      </c>
      <c r="T40" s="834"/>
      <c r="U40" s="12"/>
      <c r="V40" s="14"/>
      <c r="W40" s="14"/>
      <c r="X40" s="14"/>
    </row>
    <row r="41" spans="1:24" ht="18.399999999999999" customHeight="1" x14ac:dyDescent="0.2">
      <c r="A41" s="812"/>
      <c r="B41" s="748"/>
      <c r="C41" s="28" t="s">
        <v>126</v>
      </c>
      <c r="D41" s="748"/>
      <c r="E41" s="837"/>
      <c r="F41" s="837"/>
      <c r="G41" s="837"/>
      <c r="H41" s="837"/>
      <c r="I41" s="837"/>
      <c r="J41" s="837"/>
      <c r="K41" s="750"/>
      <c r="L41" s="770"/>
      <c r="M41" s="24" t="s">
        <v>128</v>
      </c>
      <c r="N41" s="72" t="s">
        <v>121</v>
      </c>
      <c r="O41" s="73" t="s">
        <v>122</v>
      </c>
      <c r="P41" s="23"/>
      <c r="Q41" s="825"/>
      <c r="R41" s="825"/>
      <c r="S41" s="825"/>
      <c r="T41" s="835"/>
      <c r="U41" s="12"/>
      <c r="V41" s="20"/>
      <c r="W41" s="14"/>
      <c r="X41" s="14"/>
    </row>
    <row r="42" spans="1:24" ht="17.25" customHeight="1" x14ac:dyDescent="0.2">
      <c r="A42" s="846" t="s">
        <v>585</v>
      </c>
      <c r="B42" s="847"/>
      <c r="C42" s="847"/>
      <c r="D42" s="847"/>
      <c r="E42" s="847"/>
      <c r="F42" s="847"/>
      <c r="G42" s="847"/>
      <c r="H42" s="847"/>
      <c r="I42" s="847"/>
      <c r="J42" s="847"/>
      <c r="K42" s="847"/>
      <c r="L42" s="847"/>
      <c r="M42" s="847"/>
      <c r="N42" s="847"/>
      <c r="O42" s="847"/>
      <c r="P42" s="847"/>
      <c r="Q42" s="847"/>
      <c r="R42" s="847"/>
      <c r="S42" s="847"/>
      <c r="T42" s="847"/>
    </row>
    <row r="43" spans="1:24" ht="30" customHeight="1" x14ac:dyDescent="0.2">
      <c r="A43" s="848"/>
      <c r="B43" s="848"/>
      <c r="C43" s="848"/>
      <c r="D43" s="848"/>
      <c r="E43" s="848"/>
      <c r="F43" s="848"/>
      <c r="G43" s="848"/>
      <c r="H43" s="848"/>
      <c r="I43" s="848"/>
      <c r="J43" s="848"/>
      <c r="K43" s="848"/>
      <c r="L43" s="848"/>
      <c r="M43" s="848"/>
      <c r="N43" s="848"/>
      <c r="O43" s="848"/>
      <c r="P43" s="848"/>
      <c r="Q43" s="848"/>
      <c r="R43" s="848"/>
      <c r="S43" s="848"/>
      <c r="T43" s="848"/>
    </row>
  </sheetData>
  <mergeCells count="270">
    <mergeCell ref="Q9:Q11"/>
    <mergeCell ref="P1:T1"/>
    <mergeCell ref="S5:T5"/>
    <mergeCell ref="S2:T2"/>
    <mergeCell ref="Q2:R2"/>
    <mergeCell ref="Q3:R3"/>
    <mergeCell ref="Q4:R4"/>
    <mergeCell ref="Q5:R5"/>
    <mergeCell ref="S3:T3"/>
    <mergeCell ref="S4:T4"/>
    <mergeCell ref="T7:T11"/>
    <mergeCell ref="A42:T43"/>
    <mergeCell ref="J8:J11"/>
    <mergeCell ref="G8:G11"/>
    <mergeCell ref="F8:F11"/>
    <mergeCell ref="E8:E11"/>
    <mergeCell ref="I8:I11"/>
    <mergeCell ref="A7:A11"/>
    <mergeCell ref="B7:B11"/>
    <mergeCell ref="C7:C11"/>
    <mergeCell ref="D7:D11"/>
    <mergeCell ref="A14:A15"/>
    <mergeCell ref="B12:B13"/>
    <mergeCell ref="B14:B15"/>
    <mergeCell ref="D14:D15"/>
    <mergeCell ref="D12:D13"/>
    <mergeCell ref="R12:R13"/>
    <mergeCell ref="H12:H13"/>
    <mergeCell ref="I14:I15"/>
    <mergeCell ref="J14:J15"/>
    <mergeCell ref="R14:R15"/>
    <mergeCell ref="Q7:S8"/>
    <mergeCell ref="L7:L11"/>
    <mergeCell ref="A12:A13"/>
    <mergeCell ref="L12:L13"/>
    <mergeCell ref="E7:J7"/>
    <mergeCell ref="K7:K11"/>
    <mergeCell ref="M7:M11"/>
    <mergeCell ref="P7:P11"/>
    <mergeCell ref="H8:H11"/>
    <mergeCell ref="N7:O8"/>
    <mergeCell ref="N9:O11"/>
    <mergeCell ref="A40:A41"/>
    <mergeCell ref="B40:B41"/>
    <mergeCell ref="A30:A31"/>
    <mergeCell ref="A26:A27"/>
    <mergeCell ref="A28:A29"/>
    <mergeCell ref="A32:A33"/>
    <mergeCell ref="A34:A35"/>
    <mergeCell ref="A36:A37"/>
    <mergeCell ref="B36:B37"/>
    <mergeCell ref="A38:A39"/>
    <mergeCell ref="D18:D19"/>
    <mergeCell ref="D22:D23"/>
    <mergeCell ref="D24:D25"/>
    <mergeCell ref="D26:D27"/>
    <mergeCell ref="B24:B25"/>
    <mergeCell ref="B28:B29"/>
    <mergeCell ref="B26:B27"/>
    <mergeCell ref="D20:D21"/>
    <mergeCell ref="D28:D29"/>
    <mergeCell ref="B16:B17"/>
    <mergeCell ref="B18:B19"/>
    <mergeCell ref="B20:B21"/>
    <mergeCell ref="B22:B23"/>
    <mergeCell ref="G12:G13"/>
    <mergeCell ref="E18:E19"/>
    <mergeCell ref="F18:F19"/>
    <mergeCell ref="G18:G19"/>
    <mergeCell ref="F28:F29"/>
    <mergeCell ref="E26:E27"/>
    <mergeCell ref="F22:F23"/>
    <mergeCell ref="G22:G23"/>
    <mergeCell ref="F26:F27"/>
    <mergeCell ref="D16:D17"/>
    <mergeCell ref="E16:E17"/>
    <mergeCell ref="F16:F17"/>
    <mergeCell ref="G16:G17"/>
    <mergeCell ref="E20:E21"/>
    <mergeCell ref="G20:G21"/>
    <mergeCell ref="J12:J13"/>
    <mergeCell ref="E14:E15"/>
    <mergeCell ref="F14:F15"/>
    <mergeCell ref="G14:G15"/>
    <mergeCell ref="H14:H15"/>
    <mergeCell ref="K14:K15"/>
    <mergeCell ref="I12:I13"/>
    <mergeCell ref="E12:E13"/>
    <mergeCell ref="F12:F13"/>
    <mergeCell ref="J36:J37"/>
    <mergeCell ref="K36:K37"/>
    <mergeCell ref="K28:K29"/>
    <mergeCell ref="L28:L29"/>
    <mergeCell ref="L24:L25"/>
    <mergeCell ref="K24:K25"/>
    <mergeCell ref="L22:L23"/>
    <mergeCell ref="L26:L27"/>
    <mergeCell ref="H16:H17"/>
    <mergeCell ref="I16:I17"/>
    <mergeCell ref="J16:J17"/>
    <mergeCell ref="K16:K17"/>
    <mergeCell ref="L16:L17"/>
    <mergeCell ref="I24:I25"/>
    <mergeCell ref="I20:I21"/>
    <mergeCell ref="H20:H21"/>
    <mergeCell ref="J22:J23"/>
    <mergeCell ref="H24:H25"/>
    <mergeCell ref="L18:L19"/>
    <mergeCell ref="H18:H19"/>
    <mergeCell ref="I18:I19"/>
    <mergeCell ref="J20:J21"/>
    <mergeCell ref="J18:J19"/>
    <mergeCell ref="K18:K19"/>
    <mergeCell ref="E36:E37"/>
    <mergeCell ref="F36:F37"/>
    <mergeCell ref="G36:G37"/>
    <mergeCell ref="I34:I35"/>
    <mergeCell ref="G32:G33"/>
    <mergeCell ref="F32:F33"/>
    <mergeCell ref="H32:H33"/>
    <mergeCell ref="E32:E33"/>
    <mergeCell ref="E34:E35"/>
    <mergeCell ref="G34:G35"/>
    <mergeCell ref="H36:H37"/>
    <mergeCell ref="I36:I37"/>
    <mergeCell ref="F34:F35"/>
    <mergeCell ref="I32:I33"/>
    <mergeCell ref="D40:D41"/>
    <mergeCell ref="E40:E41"/>
    <mergeCell ref="K40:K41"/>
    <mergeCell ref="L38:L39"/>
    <mergeCell ref="D38:D39"/>
    <mergeCell ref="E38:E39"/>
    <mergeCell ref="F38:F39"/>
    <mergeCell ref="G38:G39"/>
    <mergeCell ref="F40:F41"/>
    <mergeCell ref="G40:G41"/>
    <mergeCell ref="I40:I41"/>
    <mergeCell ref="J40:J41"/>
    <mergeCell ref="H38:H39"/>
    <mergeCell ref="I38:I39"/>
    <mergeCell ref="H40:H41"/>
    <mergeCell ref="J38:J39"/>
    <mergeCell ref="K38:K39"/>
    <mergeCell ref="B38:B39"/>
    <mergeCell ref="Q12:Q13"/>
    <mergeCell ref="Q14:Q15"/>
    <mergeCell ref="N12:O12"/>
    <mergeCell ref="N14:O14"/>
    <mergeCell ref="Q16:Q17"/>
    <mergeCell ref="D36:D37"/>
    <mergeCell ref="B32:B33"/>
    <mergeCell ref="B30:B31"/>
    <mergeCell ref="B34:B35"/>
    <mergeCell ref="Q34:Q35"/>
    <mergeCell ref="E30:E31"/>
    <mergeCell ref="E28:E29"/>
    <mergeCell ref="H34:H35"/>
    <mergeCell ref="G30:G31"/>
    <mergeCell ref="J34:J35"/>
    <mergeCell ref="K34:K35"/>
    <mergeCell ref="L34:L35"/>
    <mergeCell ref="H28:H29"/>
    <mergeCell ref="K32:K33"/>
    <mergeCell ref="L32:L33"/>
    <mergeCell ref="L30:L31"/>
    <mergeCell ref="K26:K27"/>
    <mergeCell ref="K30:K31"/>
    <mergeCell ref="T30:T31"/>
    <mergeCell ref="S32:S33"/>
    <mergeCell ref="T32:T33"/>
    <mergeCell ref="R22:R23"/>
    <mergeCell ref="R24:R25"/>
    <mergeCell ref="S36:S37"/>
    <mergeCell ref="T36:T37"/>
    <mergeCell ref="S24:S25"/>
    <mergeCell ref="T24:T25"/>
    <mergeCell ref="S26:S27"/>
    <mergeCell ref="T26:T27"/>
    <mergeCell ref="R36:R37"/>
    <mergeCell ref="S28:S29"/>
    <mergeCell ref="T28:T29"/>
    <mergeCell ref="S30:S31"/>
    <mergeCell ref="R26:R27"/>
    <mergeCell ref="R30:R31"/>
    <mergeCell ref="R32:R33"/>
    <mergeCell ref="R28:R29"/>
    <mergeCell ref="D34:D35"/>
    <mergeCell ref="Q20:Q21"/>
    <mergeCell ref="Q22:Q23"/>
    <mergeCell ref="Q24:Q25"/>
    <mergeCell ref="Q26:Q27"/>
    <mergeCell ref="F30:F31"/>
    <mergeCell ref="D32:D33"/>
    <mergeCell ref="Q28:Q29"/>
    <mergeCell ref="Q30:Q31"/>
    <mergeCell ref="H30:H31"/>
    <mergeCell ref="I30:I31"/>
    <mergeCell ref="J30:J31"/>
    <mergeCell ref="J32:J33"/>
    <mergeCell ref="G28:G29"/>
    <mergeCell ref="G26:G27"/>
    <mergeCell ref="H26:H27"/>
    <mergeCell ref="I26:I27"/>
    <mergeCell ref="I28:I29"/>
    <mergeCell ref="J28:J29"/>
    <mergeCell ref="J26:J27"/>
    <mergeCell ref="L20:L21"/>
    <mergeCell ref="H22:H23"/>
    <mergeCell ref="K20:K21"/>
    <mergeCell ref="F24:F25"/>
    <mergeCell ref="S12:S13"/>
    <mergeCell ref="T12:T13"/>
    <mergeCell ref="S14:S15"/>
    <mergeCell ref="T14:T15"/>
    <mergeCell ref="S16:S17"/>
    <mergeCell ref="T16:T17"/>
    <mergeCell ref="S18:S19"/>
    <mergeCell ref="N20:O20"/>
    <mergeCell ref="N22:O22"/>
    <mergeCell ref="S20:S21"/>
    <mergeCell ref="T20:T21"/>
    <mergeCell ref="T18:T19"/>
    <mergeCell ref="R16:R17"/>
    <mergeCell ref="R18:R19"/>
    <mergeCell ref="R20:R21"/>
    <mergeCell ref="S22:S23"/>
    <mergeCell ref="T22:T23"/>
    <mergeCell ref="Q38:Q39"/>
    <mergeCell ref="Q36:Q37"/>
    <mergeCell ref="L40:L41"/>
    <mergeCell ref="R40:R41"/>
    <mergeCell ref="T34:T35"/>
    <mergeCell ref="N34:O34"/>
    <mergeCell ref="N36:O36"/>
    <mergeCell ref="L36:L37"/>
    <mergeCell ref="N38:O38"/>
    <mergeCell ref="Q40:Q41"/>
    <mergeCell ref="N40:O40"/>
    <mergeCell ref="R38:R39"/>
    <mergeCell ref="S40:S41"/>
    <mergeCell ref="T40:T41"/>
    <mergeCell ref="S38:S39"/>
    <mergeCell ref="T38:T39"/>
    <mergeCell ref="S34:S35"/>
    <mergeCell ref="R34:R35"/>
    <mergeCell ref="Q32:Q33"/>
    <mergeCell ref="N30:O30"/>
    <mergeCell ref="N32:O32"/>
    <mergeCell ref="Q18:Q19"/>
    <mergeCell ref="A1:C1"/>
    <mergeCell ref="N24:O24"/>
    <mergeCell ref="N26:O26"/>
    <mergeCell ref="N28:O28"/>
    <mergeCell ref="A16:A17"/>
    <mergeCell ref="A18:A19"/>
    <mergeCell ref="A20:A21"/>
    <mergeCell ref="A22:A23"/>
    <mergeCell ref="N16:O16"/>
    <mergeCell ref="N18:O18"/>
    <mergeCell ref="A24:A25"/>
    <mergeCell ref="E22:E23"/>
    <mergeCell ref="J24:J25"/>
    <mergeCell ref="E24:E25"/>
    <mergeCell ref="I22:I23"/>
    <mergeCell ref="K22:K23"/>
    <mergeCell ref="D30:D31"/>
    <mergeCell ref="L14:L15"/>
    <mergeCell ref="G24:G25"/>
    <mergeCell ref="F20:F21"/>
  </mergeCells>
  <phoneticPr fontId="13"/>
  <dataValidations count="1">
    <dataValidation type="list" allowBlank="1" showInputMessage="1" showErrorMessage="1" sqref="Q12:S41" xr:uid="{00000000-0002-0000-0500-000000000000}">
      <formula1>"有・無,有,無"</formula1>
    </dataValidation>
  </dataValidations>
  <printOptions horizontalCentered="1" verticalCentered="1"/>
  <pageMargins left="0.51181102362204722" right="0.31496062992125984" top="0.59055118110236227" bottom="0.31496062992125984" header="0.51181102362204722" footer="0.15748031496062992"/>
  <pageSetup paperSize="9" scale="73" orientation="landscape" blackAndWhite="1" useFirstPageNumber="1" r:id="rId1"/>
  <headerFooter alignWithMargins="0">
    <oddFooter>&amp;C- 4 -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1">
    <pageSetUpPr fitToPage="1"/>
  </sheetPr>
  <dimension ref="A1:P53"/>
  <sheetViews>
    <sheetView showGridLines="0" showZeros="0" zoomScale="80" zoomScaleNormal="80" zoomScalePageLayoutView="75" workbookViewId="0">
      <selection activeCell="L24" sqref="L24:M24"/>
    </sheetView>
  </sheetViews>
  <sheetFormatPr defaultColWidth="10.296875" defaultRowHeight="12" x14ac:dyDescent="0.2"/>
  <cols>
    <col min="1" max="2" width="18.69921875" style="112" customWidth="1"/>
    <col min="3" max="4" width="5.69921875" style="112" customWidth="1"/>
    <col min="5" max="5" width="16.69921875" style="112" customWidth="1"/>
    <col min="6" max="6" width="13.296875" style="112" customWidth="1"/>
    <col min="7" max="7" width="15.3984375" style="112" customWidth="1"/>
    <col min="8" max="8" width="14.3984375" style="112" customWidth="1"/>
    <col min="9" max="9" width="1.8984375" style="112" customWidth="1"/>
    <col min="10" max="10" width="25.8984375" style="112" customWidth="1"/>
    <col min="11" max="11" width="1.8984375" style="112" customWidth="1"/>
    <col min="12" max="12" width="24.69921875" style="112" customWidth="1"/>
    <col min="13" max="13" width="49.09765625" style="112" customWidth="1"/>
    <col min="14" max="16384" width="10.296875" style="112"/>
  </cols>
  <sheetData>
    <row r="1" spans="1:16" ht="40.5" customHeight="1" x14ac:dyDescent="0.2">
      <c r="A1" s="883" t="s">
        <v>287</v>
      </c>
      <c r="B1" s="883"/>
      <c r="C1" s="883"/>
      <c r="D1" s="883"/>
      <c r="P1" s="117"/>
    </row>
    <row r="2" spans="1:16" ht="12.75" customHeight="1" x14ac:dyDescent="0.2">
      <c r="M2" s="613">
        <f>表紙!E17</f>
        <v>0</v>
      </c>
    </row>
    <row r="3" spans="1:16" ht="28.5" customHeight="1" x14ac:dyDescent="0.2">
      <c r="A3" s="600" t="s">
        <v>174</v>
      </c>
      <c r="B3" s="602" t="s">
        <v>175</v>
      </c>
      <c r="C3" s="598" t="s">
        <v>176</v>
      </c>
      <c r="D3" s="598" t="s">
        <v>177</v>
      </c>
      <c r="E3" s="601" t="s">
        <v>178</v>
      </c>
      <c r="F3" s="601" t="s">
        <v>179</v>
      </c>
      <c r="G3" s="599" t="s">
        <v>586</v>
      </c>
      <c r="H3" s="881" t="s">
        <v>180</v>
      </c>
      <c r="I3" s="882"/>
      <c r="J3" s="601" t="s">
        <v>181</v>
      </c>
      <c r="K3" s="884" t="s">
        <v>182</v>
      </c>
      <c r="L3" s="885"/>
      <c r="M3" s="886"/>
    </row>
    <row r="4" spans="1:16" ht="25.5" customHeight="1" x14ac:dyDescent="0.2">
      <c r="A4" s="142"/>
      <c r="B4" s="143"/>
      <c r="C4" s="143"/>
      <c r="D4" s="143"/>
      <c r="E4" s="144"/>
      <c r="F4" s="145" t="str">
        <f t="shared" ref="F4:F29" si="0">IF(E4="","",DATEDIF(E4,$M$2,"y"))</f>
        <v/>
      </c>
      <c r="G4" s="146"/>
      <c r="H4" s="147"/>
      <c r="I4" s="148"/>
      <c r="J4" s="143"/>
      <c r="K4" s="149"/>
      <c r="L4" s="887"/>
      <c r="M4" s="888"/>
    </row>
    <row r="5" spans="1:16" ht="25.5" customHeight="1" x14ac:dyDescent="0.2">
      <c r="A5" s="118"/>
      <c r="B5" s="119"/>
      <c r="C5" s="119"/>
      <c r="D5" s="119"/>
      <c r="E5" s="120"/>
      <c r="F5" s="121" t="str">
        <f t="shared" si="0"/>
        <v/>
      </c>
      <c r="G5" s="122"/>
      <c r="H5" s="123"/>
      <c r="I5" s="124"/>
      <c r="J5" s="119"/>
      <c r="K5" s="127"/>
      <c r="L5" s="877"/>
      <c r="M5" s="878"/>
    </row>
    <row r="6" spans="1:16" ht="25.5" customHeight="1" x14ac:dyDescent="0.2">
      <c r="A6" s="118"/>
      <c r="B6" s="119"/>
      <c r="C6" s="119"/>
      <c r="D6" s="119"/>
      <c r="E6" s="120"/>
      <c r="F6" s="121" t="str">
        <f t="shared" si="0"/>
        <v/>
      </c>
      <c r="G6" s="122"/>
      <c r="H6" s="123"/>
      <c r="I6" s="124"/>
      <c r="J6" s="119"/>
      <c r="K6" s="125"/>
      <c r="L6" s="877"/>
      <c r="M6" s="878"/>
    </row>
    <row r="7" spans="1:16" ht="25.5" customHeight="1" x14ac:dyDescent="0.2">
      <c r="A7" s="118"/>
      <c r="B7" s="119"/>
      <c r="C7" s="119"/>
      <c r="D7" s="119"/>
      <c r="E7" s="120"/>
      <c r="F7" s="121" t="str">
        <f t="shared" si="0"/>
        <v/>
      </c>
      <c r="G7" s="122"/>
      <c r="H7" s="123"/>
      <c r="I7" s="124"/>
      <c r="J7" s="119"/>
      <c r="K7" s="125"/>
      <c r="L7" s="877"/>
      <c r="M7" s="878"/>
    </row>
    <row r="8" spans="1:16" ht="25.5" customHeight="1" x14ac:dyDescent="0.2">
      <c r="A8" s="118"/>
      <c r="B8" s="119"/>
      <c r="C8" s="119"/>
      <c r="D8" s="119"/>
      <c r="E8" s="120"/>
      <c r="F8" s="121" t="str">
        <f t="shared" si="0"/>
        <v/>
      </c>
      <c r="G8" s="122"/>
      <c r="H8" s="123"/>
      <c r="I8" s="124"/>
      <c r="J8" s="119"/>
      <c r="K8" s="125"/>
      <c r="L8" s="877"/>
      <c r="M8" s="878"/>
    </row>
    <row r="9" spans="1:16" ht="25.5" customHeight="1" x14ac:dyDescent="0.2">
      <c r="A9" s="118"/>
      <c r="B9" s="119"/>
      <c r="C9" s="119"/>
      <c r="D9" s="119"/>
      <c r="E9" s="120"/>
      <c r="F9" s="121" t="str">
        <f t="shared" si="0"/>
        <v/>
      </c>
      <c r="G9" s="122"/>
      <c r="H9" s="123"/>
      <c r="I9" s="124"/>
      <c r="J9" s="119"/>
      <c r="K9" s="125"/>
      <c r="L9" s="877"/>
      <c r="M9" s="878"/>
    </row>
    <row r="10" spans="1:16" ht="25.5" customHeight="1" x14ac:dyDescent="0.2">
      <c r="A10" s="118"/>
      <c r="B10" s="119"/>
      <c r="C10" s="128"/>
      <c r="D10" s="128"/>
      <c r="E10" s="128"/>
      <c r="F10" s="121" t="str">
        <f t="shared" si="0"/>
        <v/>
      </c>
      <c r="G10" s="122"/>
      <c r="H10" s="129"/>
      <c r="I10" s="126"/>
      <c r="J10" s="128"/>
      <c r="K10" s="129"/>
      <c r="L10" s="877"/>
      <c r="M10" s="878"/>
    </row>
    <row r="11" spans="1:16" ht="25.5" customHeight="1" x14ac:dyDescent="0.2">
      <c r="A11" s="118"/>
      <c r="B11" s="119"/>
      <c r="C11" s="128"/>
      <c r="D11" s="128"/>
      <c r="E11" s="128"/>
      <c r="F11" s="121" t="str">
        <f t="shared" si="0"/>
        <v/>
      </c>
      <c r="G11" s="122"/>
      <c r="H11" s="129"/>
      <c r="I11" s="126"/>
      <c r="J11" s="128"/>
      <c r="K11" s="129"/>
      <c r="L11" s="877"/>
      <c r="M11" s="878"/>
    </row>
    <row r="12" spans="1:16" ht="25.5" customHeight="1" x14ac:dyDescent="0.2">
      <c r="A12" s="118"/>
      <c r="B12" s="119"/>
      <c r="C12" s="128"/>
      <c r="D12" s="128"/>
      <c r="E12" s="128"/>
      <c r="F12" s="121" t="str">
        <f t="shared" si="0"/>
        <v/>
      </c>
      <c r="G12" s="122"/>
      <c r="H12" s="129"/>
      <c r="I12" s="126"/>
      <c r="J12" s="128"/>
      <c r="K12" s="129"/>
      <c r="L12" s="877"/>
      <c r="M12" s="878"/>
    </row>
    <row r="13" spans="1:16" ht="25.5" customHeight="1" x14ac:dyDescent="0.2">
      <c r="A13" s="118"/>
      <c r="B13" s="119"/>
      <c r="C13" s="128"/>
      <c r="D13" s="128"/>
      <c r="E13" s="128"/>
      <c r="F13" s="121" t="str">
        <f t="shared" si="0"/>
        <v/>
      </c>
      <c r="G13" s="122"/>
      <c r="H13" s="129"/>
      <c r="I13" s="126"/>
      <c r="J13" s="128"/>
      <c r="K13" s="129"/>
      <c r="L13" s="877"/>
      <c r="M13" s="878"/>
    </row>
    <row r="14" spans="1:16" ht="25.5" customHeight="1" x14ac:dyDescent="0.2">
      <c r="A14" s="118"/>
      <c r="B14" s="119"/>
      <c r="C14" s="128"/>
      <c r="D14" s="128"/>
      <c r="E14" s="128"/>
      <c r="F14" s="121" t="str">
        <f t="shared" si="0"/>
        <v/>
      </c>
      <c r="G14" s="122"/>
      <c r="H14" s="129"/>
      <c r="I14" s="126"/>
      <c r="J14" s="128"/>
      <c r="K14" s="129"/>
      <c r="L14" s="877"/>
      <c r="M14" s="878"/>
    </row>
    <row r="15" spans="1:16" ht="25.5" customHeight="1" x14ac:dyDescent="0.2">
      <c r="A15" s="118"/>
      <c r="B15" s="119"/>
      <c r="C15" s="128"/>
      <c r="D15" s="128"/>
      <c r="E15" s="128"/>
      <c r="F15" s="121" t="str">
        <f t="shared" si="0"/>
        <v/>
      </c>
      <c r="G15" s="122"/>
      <c r="H15" s="129"/>
      <c r="I15" s="126"/>
      <c r="J15" s="128"/>
      <c r="K15" s="129"/>
      <c r="L15" s="877"/>
      <c r="M15" s="878"/>
    </row>
    <row r="16" spans="1:16" ht="25.5" customHeight="1" x14ac:dyDescent="0.2">
      <c r="A16" s="118"/>
      <c r="B16" s="119"/>
      <c r="C16" s="128"/>
      <c r="D16" s="128"/>
      <c r="E16" s="128"/>
      <c r="F16" s="121" t="str">
        <f t="shared" si="0"/>
        <v/>
      </c>
      <c r="G16" s="122"/>
      <c r="H16" s="129"/>
      <c r="I16" s="126"/>
      <c r="J16" s="128"/>
      <c r="K16" s="129"/>
      <c r="L16" s="877"/>
      <c r="M16" s="878"/>
    </row>
    <row r="17" spans="1:13" ht="25.5" customHeight="1" x14ac:dyDescent="0.2">
      <c r="A17" s="118"/>
      <c r="B17" s="119"/>
      <c r="C17" s="128"/>
      <c r="D17" s="128"/>
      <c r="E17" s="128"/>
      <c r="F17" s="121" t="str">
        <f t="shared" si="0"/>
        <v/>
      </c>
      <c r="G17" s="122"/>
      <c r="H17" s="129"/>
      <c r="I17" s="126"/>
      <c r="J17" s="128"/>
      <c r="K17" s="129"/>
      <c r="L17" s="877"/>
      <c r="M17" s="878"/>
    </row>
    <row r="18" spans="1:13" ht="25.5" customHeight="1" x14ac:dyDescent="0.2">
      <c r="A18" s="118"/>
      <c r="B18" s="119"/>
      <c r="C18" s="128"/>
      <c r="D18" s="128"/>
      <c r="E18" s="128"/>
      <c r="F18" s="121" t="str">
        <f t="shared" si="0"/>
        <v/>
      </c>
      <c r="G18" s="122"/>
      <c r="H18" s="129"/>
      <c r="I18" s="126"/>
      <c r="J18" s="128"/>
      <c r="K18" s="129"/>
      <c r="L18" s="877"/>
      <c r="M18" s="878"/>
    </row>
    <row r="19" spans="1:13" ht="25.5" customHeight="1" x14ac:dyDescent="0.2">
      <c r="A19" s="118"/>
      <c r="B19" s="119"/>
      <c r="C19" s="128"/>
      <c r="D19" s="128"/>
      <c r="E19" s="128"/>
      <c r="F19" s="121" t="str">
        <f t="shared" si="0"/>
        <v/>
      </c>
      <c r="G19" s="122"/>
      <c r="H19" s="129"/>
      <c r="I19" s="126"/>
      <c r="J19" s="128"/>
      <c r="K19" s="129"/>
      <c r="L19" s="877"/>
      <c r="M19" s="878"/>
    </row>
    <row r="20" spans="1:13" ht="25.5" customHeight="1" x14ac:dyDescent="0.2">
      <c r="A20" s="118"/>
      <c r="B20" s="119"/>
      <c r="C20" s="128"/>
      <c r="D20" s="128"/>
      <c r="E20" s="128"/>
      <c r="F20" s="121" t="str">
        <f t="shared" si="0"/>
        <v/>
      </c>
      <c r="G20" s="122"/>
      <c r="H20" s="129"/>
      <c r="I20" s="126"/>
      <c r="J20" s="128"/>
      <c r="K20" s="129"/>
      <c r="L20" s="877"/>
      <c r="M20" s="878"/>
    </row>
    <row r="21" spans="1:13" ht="25.5" customHeight="1" x14ac:dyDescent="0.2">
      <c r="A21" s="118"/>
      <c r="B21" s="119"/>
      <c r="C21" s="128"/>
      <c r="D21" s="128"/>
      <c r="E21" s="128"/>
      <c r="F21" s="121" t="str">
        <f t="shared" si="0"/>
        <v/>
      </c>
      <c r="G21" s="122"/>
      <c r="H21" s="129"/>
      <c r="I21" s="126"/>
      <c r="J21" s="128"/>
      <c r="K21" s="129"/>
      <c r="L21" s="877"/>
      <c r="M21" s="878"/>
    </row>
    <row r="22" spans="1:13" ht="25.5" customHeight="1" x14ac:dyDescent="0.2">
      <c r="A22" s="118"/>
      <c r="B22" s="119"/>
      <c r="C22" s="128"/>
      <c r="D22" s="128"/>
      <c r="E22" s="128"/>
      <c r="F22" s="121" t="str">
        <f t="shared" si="0"/>
        <v/>
      </c>
      <c r="G22" s="122"/>
      <c r="H22" s="129"/>
      <c r="I22" s="126"/>
      <c r="J22" s="128"/>
      <c r="K22" s="129"/>
      <c r="L22" s="877"/>
      <c r="M22" s="878"/>
    </row>
    <row r="23" spans="1:13" ht="25.5" customHeight="1" x14ac:dyDescent="0.2">
      <c r="A23" s="118"/>
      <c r="B23" s="119"/>
      <c r="C23" s="128"/>
      <c r="D23" s="128"/>
      <c r="E23" s="128"/>
      <c r="F23" s="121" t="str">
        <f t="shared" si="0"/>
        <v/>
      </c>
      <c r="G23" s="122"/>
      <c r="H23" s="129"/>
      <c r="I23" s="126"/>
      <c r="J23" s="128"/>
      <c r="K23" s="129"/>
      <c r="L23" s="877"/>
      <c r="M23" s="878"/>
    </row>
    <row r="24" spans="1:13" ht="25.5" customHeight="1" x14ac:dyDescent="0.2">
      <c r="A24" s="118"/>
      <c r="B24" s="119"/>
      <c r="C24" s="128"/>
      <c r="D24" s="128"/>
      <c r="E24" s="128"/>
      <c r="F24" s="121" t="str">
        <f t="shared" si="0"/>
        <v/>
      </c>
      <c r="G24" s="122"/>
      <c r="H24" s="129"/>
      <c r="I24" s="126"/>
      <c r="J24" s="128"/>
      <c r="K24" s="129"/>
      <c r="L24" s="877"/>
      <c r="M24" s="878"/>
    </row>
    <row r="25" spans="1:13" ht="25.5" customHeight="1" x14ac:dyDescent="0.2">
      <c r="A25" s="118"/>
      <c r="B25" s="119"/>
      <c r="C25" s="128"/>
      <c r="D25" s="128"/>
      <c r="E25" s="128"/>
      <c r="F25" s="121" t="str">
        <f t="shared" si="0"/>
        <v/>
      </c>
      <c r="G25" s="122"/>
      <c r="H25" s="129"/>
      <c r="I25" s="126"/>
      <c r="J25" s="128"/>
      <c r="K25" s="129"/>
      <c r="L25" s="877"/>
      <c r="M25" s="878"/>
    </row>
    <row r="26" spans="1:13" ht="25.5" customHeight="1" x14ac:dyDescent="0.2">
      <c r="A26" s="118"/>
      <c r="B26" s="119"/>
      <c r="C26" s="128"/>
      <c r="D26" s="128"/>
      <c r="E26" s="128"/>
      <c r="F26" s="121" t="str">
        <f t="shared" si="0"/>
        <v/>
      </c>
      <c r="G26" s="122"/>
      <c r="H26" s="129"/>
      <c r="I26" s="126"/>
      <c r="J26" s="128"/>
      <c r="K26" s="129"/>
      <c r="L26" s="877"/>
      <c r="M26" s="878"/>
    </row>
    <row r="27" spans="1:13" ht="25.5" customHeight="1" x14ac:dyDescent="0.2">
      <c r="A27" s="118"/>
      <c r="B27" s="119"/>
      <c r="C27" s="128"/>
      <c r="D27" s="128"/>
      <c r="E27" s="128"/>
      <c r="F27" s="121" t="str">
        <f t="shared" si="0"/>
        <v/>
      </c>
      <c r="G27" s="122"/>
      <c r="H27" s="129"/>
      <c r="I27" s="126"/>
      <c r="J27" s="128"/>
      <c r="K27" s="129"/>
      <c r="L27" s="877"/>
      <c r="M27" s="878"/>
    </row>
    <row r="28" spans="1:13" ht="25.5" customHeight="1" x14ac:dyDescent="0.2">
      <c r="A28" s="118"/>
      <c r="B28" s="119"/>
      <c r="C28" s="128"/>
      <c r="D28" s="128"/>
      <c r="E28" s="128"/>
      <c r="F28" s="121" t="str">
        <f t="shared" si="0"/>
        <v/>
      </c>
      <c r="G28" s="122"/>
      <c r="H28" s="129"/>
      <c r="I28" s="126"/>
      <c r="J28" s="128"/>
      <c r="K28" s="129"/>
      <c r="L28" s="877"/>
      <c r="M28" s="878"/>
    </row>
    <row r="29" spans="1:13" ht="25.5" customHeight="1" x14ac:dyDescent="0.2">
      <c r="A29" s="130"/>
      <c r="B29" s="131"/>
      <c r="C29" s="132"/>
      <c r="D29" s="132"/>
      <c r="E29" s="132"/>
      <c r="F29" s="121" t="str">
        <f t="shared" si="0"/>
        <v/>
      </c>
      <c r="G29" s="133"/>
      <c r="H29" s="134"/>
      <c r="I29" s="135"/>
      <c r="J29" s="132"/>
      <c r="K29" s="134"/>
      <c r="L29" s="879"/>
      <c r="M29" s="880"/>
    </row>
    <row r="30" spans="1:13" ht="22.5" customHeight="1" x14ac:dyDescent="0.2">
      <c r="A30" s="136"/>
      <c r="B30" s="137"/>
      <c r="C30" s="137"/>
      <c r="D30" s="137"/>
      <c r="E30" s="137"/>
      <c r="F30" s="137"/>
      <c r="G30" s="137"/>
      <c r="H30" s="137"/>
      <c r="I30" s="137"/>
      <c r="J30" s="137"/>
      <c r="K30" s="137"/>
      <c r="L30" s="137"/>
      <c r="M30" s="137"/>
    </row>
    <row r="31" spans="1:13" ht="22.5" customHeight="1" x14ac:dyDescent="0.2"/>
    <row r="32" spans="1:13" ht="22.5" customHeight="1" x14ac:dyDescent="0.2"/>
    <row r="33" ht="22.5" customHeight="1" x14ac:dyDescent="0.2"/>
    <row r="34" ht="20.25" customHeight="1" x14ac:dyDescent="0.2"/>
    <row r="35" ht="20.25" customHeight="1" x14ac:dyDescent="0.2"/>
    <row r="36" ht="20.25" customHeight="1" x14ac:dyDescent="0.2"/>
    <row r="37" ht="20.25" customHeight="1" x14ac:dyDescent="0.2"/>
    <row r="38" ht="20.25" customHeight="1" x14ac:dyDescent="0.2"/>
    <row r="39" ht="20.25" customHeight="1" x14ac:dyDescent="0.2"/>
    <row r="40" ht="20.25" customHeight="1" x14ac:dyDescent="0.2"/>
    <row r="41" ht="20.25" customHeight="1" x14ac:dyDescent="0.2"/>
    <row r="42" ht="20.25" customHeight="1" x14ac:dyDescent="0.2"/>
    <row r="43" ht="20.25" customHeight="1" x14ac:dyDescent="0.2"/>
    <row r="44" ht="20.25" customHeight="1" x14ac:dyDescent="0.2"/>
    <row r="45" ht="20.25" customHeight="1" x14ac:dyDescent="0.2"/>
    <row r="46" ht="20.25" customHeight="1" x14ac:dyDescent="0.2"/>
    <row r="47" ht="20.25" customHeight="1" x14ac:dyDescent="0.2"/>
    <row r="48" ht="20.25" customHeight="1" x14ac:dyDescent="0.2"/>
    <row r="49" ht="20.25" customHeight="1" x14ac:dyDescent="0.2"/>
    <row r="50" ht="20.25" customHeight="1" x14ac:dyDescent="0.2"/>
    <row r="51" ht="20.25" customHeight="1" x14ac:dyDescent="0.2"/>
    <row r="52" ht="20.25" customHeight="1" x14ac:dyDescent="0.2"/>
    <row r="53" ht="20.25" customHeight="1" x14ac:dyDescent="0.2"/>
  </sheetData>
  <mergeCells count="29">
    <mergeCell ref="H3:I3"/>
    <mergeCell ref="A1:D1"/>
    <mergeCell ref="K3:M3"/>
    <mergeCell ref="L4:M4"/>
    <mergeCell ref="L5:M5"/>
    <mergeCell ref="L6:M6"/>
    <mergeCell ref="L7:M7"/>
    <mergeCell ref="L8:M8"/>
    <mergeCell ref="L9:M9"/>
    <mergeCell ref="L10:M10"/>
    <mergeCell ref="L11:M11"/>
    <mergeCell ref="L12:M12"/>
    <mergeCell ref="L24:M24"/>
    <mergeCell ref="L13:M13"/>
    <mergeCell ref="L14:M14"/>
    <mergeCell ref="L15:M15"/>
    <mergeCell ref="L16:M16"/>
    <mergeCell ref="L17:M17"/>
    <mergeCell ref="L18:M18"/>
    <mergeCell ref="L19:M19"/>
    <mergeCell ref="L20:M20"/>
    <mergeCell ref="L21:M21"/>
    <mergeCell ref="L22:M22"/>
    <mergeCell ref="L23:M23"/>
    <mergeCell ref="L25:M25"/>
    <mergeCell ref="L26:M26"/>
    <mergeCell ref="L27:M27"/>
    <mergeCell ref="L28:M28"/>
    <mergeCell ref="L29:M29"/>
  </mergeCells>
  <phoneticPr fontId="13"/>
  <printOptions horizontalCentered="1" verticalCentered="1"/>
  <pageMargins left="0.78740157480314965" right="0.51181102362204722" top="0.73" bottom="0.41" header="0.51181102362204722" footer="0.25"/>
  <pageSetup paperSize="9" scale="68" firstPageNumber="9" orientation="landscape" blackAndWhite="1" useFirstPageNumber="1" r:id="rId1"/>
  <headerFooter alignWithMargins="0">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M46"/>
  <sheetViews>
    <sheetView showGridLines="0" showZeros="0" zoomScale="80" zoomScaleNormal="80" zoomScalePageLayoutView="80" workbookViewId="0">
      <selection activeCell="D25" sqref="D25"/>
    </sheetView>
  </sheetViews>
  <sheetFormatPr defaultColWidth="10.296875" defaultRowHeight="12" x14ac:dyDescent="0.2"/>
  <cols>
    <col min="1" max="1" width="4.09765625" style="8" customWidth="1"/>
    <col min="2" max="2" width="12.69921875" style="8" customWidth="1"/>
    <col min="3" max="3" width="10.69921875" style="8" customWidth="1"/>
    <col min="4" max="5" width="15.69921875" style="8" customWidth="1"/>
    <col min="6" max="6" width="1.8984375" style="8" customWidth="1"/>
    <col min="7" max="7" width="2.3984375" style="8" customWidth="1"/>
    <col min="8" max="8" width="52.09765625" style="8" customWidth="1"/>
    <col min="9" max="9" width="50.69921875" style="8" customWidth="1"/>
    <col min="10" max="10" width="13.09765625" style="8" customWidth="1"/>
    <col min="11" max="12" width="8.69921875" style="8" customWidth="1"/>
    <col min="13" max="13" width="4.09765625" style="8" customWidth="1"/>
    <col min="14" max="16384" width="10.296875" style="8"/>
  </cols>
  <sheetData>
    <row r="1" spans="1:13" ht="17.25" customHeight="1" x14ac:dyDescent="0.2">
      <c r="A1" s="661" t="s">
        <v>539</v>
      </c>
      <c r="B1" s="662"/>
      <c r="C1" s="662"/>
      <c r="D1" s="662"/>
    </row>
    <row r="2" spans="1:13" ht="10.5" customHeight="1" x14ac:dyDescent="0.2">
      <c r="I2" s="905" t="str">
        <f>+表紙!Q19&amp;"４月からの開催状況"</f>
        <v>＿＿年４月からの開催状況</v>
      </c>
      <c r="J2" s="905"/>
      <c r="K2" s="905"/>
      <c r="L2" s="905"/>
    </row>
    <row r="3" spans="1:13" ht="16.5" customHeight="1" x14ac:dyDescent="0.2">
      <c r="A3" s="894" t="s">
        <v>45</v>
      </c>
      <c r="B3" s="895"/>
      <c r="C3" s="906" t="s">
        <v>60</v>
      </c>
      <c r="D3" s="906" t="s">
        <v>61</v>
      </c>
      <c r="E3" s="906" t="s">
        <v>47</v>
      </c>
      <c r="F3" s="911" t="s">
        <v>48</v>
      </c>
      <c r="G3" s="912"/>
      <c r="H3" s="913"/>
      <c r="I3" s="25"/>
      <c r="J3" s="25"/>
      <c r="K3" s="25"/>
      <c r="L3" s="26"/>
      <c r="M3" s="12"/>
    </row>
    <row r="4" spans="1:13" ht="16.5" customHeight="1" x14ac:dyDescent="0.2">
      <c r="A4" s="896"/>
      <c r="B4" s="897"/>
      <c r="C4" s="897"/>
      <c r="D4" s="897"/>
      <c r="E4" s="907"/>
      <c r="F4" s="914"/>
      <c r="G4" s="915"/>
      <c r="H4" s="916"/>
      <c r="I4" s="14" t="s">
        <v>49</v>
      </c>
      <c r="J4" s="14"/>
      <c r="K4" s="14"/>
      <c r="L4" s="27"/>
      <c r="M4" s="12"/>
    </row>
    <row r="5" spans="1:13" ht="16.5" customHeight="1" x14ac:dyDescent="0.2">
      <c r="A5" s="898"/>
      <c r="B5" s="899"/>
      <c r="C5" s="899"/>
      <c r="D5" s="899"/>
      <c r="E5" s="908"/>
      <c r="F5" s="917"/>
      <c r="G5" s="918"/>
      <c r="H5" s="919"/>
      <c r="I5" s="14" t="s">
        <v>50</v>
      </c>
      <c r="J5" s="14"/>
      <c r="K5" s="909" t="s">
        <v>570</v>
      </c>
      <c r="L5" s="910"/>
      <c r="M5" s="12"/>
    </row>
    <row r="6" spans="1:13" ht="16.5" customHeight="1" x14ac:dyDescent="0.2">
      <c r="A6" s="892"/>
      <c r="B6" s="893"/>
      <c r="C6" s="45"/>
      <c r="D6" s="22"/>
      <c r="E6" s="36"/>
      <c r="F6" s="46"/>
      <c r="G6" s="59"/>
      <c r="H6" s="48"/>
      <c r="I6" s="14" t="s">
        <v>51</v>
      </c>
      <c r="J6" s="14"/>
      <c r="K6" s="909" t="s">
        <v>570</v>
      </c>
      <c r="L6" s="910"/>
      <c r="M6" s="12"/>
    </row>
    <row r="7" spans="1:13" ht="16.5" customHeight="1" x14ac:dyDescent="0.2">
      <c r="A7" s="892"/>
      <c r="B7" s="893"/>
      <c r="C7" s="45"/>
      <c r="D7" s="22"/>
      <c r="E7" s="22"/>
      <c r="F7" s="2"/>
      <c r="G7" s="47"/>
      <c r="H7" s="48"/>
      <c r="L7" s="27"/>
      <c r="M7" s="12"/>
    </row>
    <row r="8" spans="1:13" ht="16.5" customHeight="1" x14ac:dyDescent="0.2">
      <c r="A8" s="892"/>
      <c r="B8" s="893"/>
      <c r="C8" s="45"/>
      <c r="D8" s="22"/>
      <c r="E8" s="49"/>
      <c r="F8" s="2"/>
      <c r="G8" s="47"/>
      <c r="H8" s="48"/>
      <c r="I8" s="14" t="s">
        <v>52</v>
      </c>
      <c r="J8" s="14"/>
      <c r="K8" s="14"/>
      <c r="L8" s="27"/>
      <c r="M8" s="12"/>
    </row>
    <row r="9" spans="1:13" ht="16.5" customHeight="1" x14ac:dyDescent="0.2">
      <c r="A9" s="892"/>
      <c r="B9" s="893"/>
      <c r="C9" s="45"/>
      <c r="D9" s="22"/>
      <c r="E9" s="36"/>
      <c r="F9" s="2"/>
      <c r="G9" s="47"/>
      <c r="H9" s="48"/>
      <c r="I9" s="14" t="s">
        <v>53</v>
      </c>
      <c r="J9" s="14"/>
      <c r="K9" s="909" t="s">
        <v>570</v>
      </c>
      <c r="L9" s="910"/>
      <c r="M9" s="12"/>
    </row>
    <row r="10" spans="1:13" ht="16.5" customHeight="1" x14ac:dyDescent="0.2">
      <c r="A10" s="892"/>
      <c r="B10" s="893"/>
      <c r="C10" s="45"/>
      <c r="D10" s="22"/>
      <c r="E10" s="50"/>
      <c r="F10" s="51"/>
      <c r="G10" s="47"/>
      <c r="H10" s="48"/>
      <c r="I10" s="14" t="s">
        <v>54</v>
      </c>
      <c r="J10" s="14"/>
      <c r="K10" s="14"/>
      <c r="L10" s="27"/>
      <c r="M10" s="12"/>
    </row>
    <row r="11" spans="1:13" ht="16.5" customHeight="1" x14ac:dyDescent="0.2">
      <c r="A11" s="892"/>
      <c r="B11" s="893"/>
      <c r="C11" s="45"/>
      <c r="D11" s="22"/>
      <c r="E11" s="22"/>
      <c r="F11" s="2"/>
      <c r="G11" s="47"/>
      <c r="H11" s="48"/>
      <c r="I11" s="477" t="s">
        <v>532</v>
      </c>
      <c r="J11" s="477"/>
      <c r="K11" s="909" t="s">
        <v>570</v>
      </c>
      <c r="L11" s="910"/>
      <c r="M11" s="12"/>
    </row>
    <row r="12" spans="1:13" ht="16.5" customHeight="1" x14ac:dyDescent="0.2">
      <c r="A12" s="892"/>
      <c r="B12" s="893"/>
      <c r="C12" s="45"/>
      <c r="D12" s="22"/>
      <c r="E12" s="22"/>
      <c r="F12" s="2"/>
      <c r="G12" s="47"/>
      <c r="H12" s="48"/>
      <c r="I12" s="477" t="s">
        <v>55</v>
      </c>
      <c r="J12" s="477"/>
      <c r="K12" s="909" t="s">
        <v>570</v>
      </c>
      <c r="L12" s="910"/>
      <c r="M12" s="12"/>
    </row>
    <row r="13" spans="1:13" ht="16.5" customHeight="1" x14ac:dyDescent="0.2">
      <c r="A13" s="892"/>
      <c r="B13" s="893"/>
      <c r="C13" s="45"/>
      <c r="D13" s="22"/>
      <c r="E13" s="49"/>
      <c r="F13" s="51"/>
      <c r="G13" s="47"/>
      <c r="H13" s="48"/>
      <c r="I13" s="477" t="s">
        <v>533</v>
      </c>
      <c r="J13" s="477"/>
      <c r="K13" s="909" t="s">
        <v>570</v>
      </c>
      <c r="L13" s="910"/>
      <c r="M13" s="12"/>
    </row>
    <row r="14" spans="1:13" ht="16.5" customHeight="1" x14ac:dyDescent="0.2">
      <c r="A14" s="892"/>
      <c r="B14" s="893"/>
      <c r="C14" s="45"/>
      <c r="D14" s="22"/>
      <c r="E14" s="22"/>
      <c r="F14" s="2"/>
      <c r="G14" s="47"/>
      <c r="H14" s="48"/>
      <c r="I14" s="477" t="s">
        <v>534</v>
      </c>
      <c r="J14" s="477"/>
      <c r="K14" s="909" t="s">
        <v>570</v>
      </c>
      <c r="L14" s="910"/>
      <c r="M14" s="12"/>
    </row>
    <row r="15" spans="1:13" ht="16.5" customHeight="1" x14ac:dyDescent="0.2">
      <c r="A15" s="892"/>
      <c r="B15" s="893"/>
      <c r="C15" s="45"/>
      <c r="D15" s="22"/>
      <c r="E15" s="22"/>
      <c r="F15" s="2"/>
      <c r="G15" s="47"/>
      <c r="H15" s="48"/>
      <c r="I15" s="477" t="s">
        <v>535</v>
      </c>
      <c r="J15" s="477"/>
      <c r="K15" s="909" t="s">
        <v>570</v>
      </c>
      <c r="L15" s="910"/>
      <c r="M15" s="12"/>
    </row>
    <row r="16" spans="1:13" ht="16.5" customHeight="1" x14ac:dyDescent="0.2">
      <c r="A16" s="892"/>
      <c r="B16" s="893"/>
      <c r="C16" s="45"/>
      <c r="D16" s="22"/>
      <c r="E16" s="22"/>
      <c r="F16" s="2"/>
      <c r="G16" s="47"/>
      <c r="H16" s="48"/>
      <c r="I16" s="477" t="s">
        <v>587</v>
      </c>
      <c r="J16" s="477"/>
      <c r="K16" s="909" t="s">
        <v>570</v>
      </c>
      <c r="L16" s="910"/>
      <c r="M16" s="12"/>
    </row>
    <row r="17" spans="1:13" ht="16.5" customHeight="1" x14ac:dyDescent="0.2">
      <c r="A17" s="892"/>
      <c r="B17" s="893"/>
      <c r="D17" s="22"/>
      <c r="F17" s="2"/>
      <c r="G17" s="47"/>
      <c r="H17" s="48"/>
      <c r="I17" s="477" t="s">
        <v>536</v>
      </c>
      <c r="J17" s="477"/>
      <c r="K17" s="909" t="s">
        <v>570</v>
      </c>
      <c r="L17" s="910"/>
      <c r="M17" s="12"/>
    </row>
    <row r="18" spans="1:13" ht="16.5" customHeight="1" x14ac:dyDescent="0.2">
      <c r="A18" s="892"/>
      <c r="B18" s="893"/>
      <c r="C18" s="45"/>
      <c r="D18" s="22"/>
      <c r="E18" s="22"/>
      <c r="F18" s="51"/>
      <c r="G18" s="47"/>
      <c r="H18" s="48"/>
      <c r="I18" s="477" t="s">
        <v>537</v>
      </c>
      <c r="J18" s="477"/>
      <c r="K18" s="909" t="s">
        <v>570</v>
      </c>
      <c r="L18" s="910"/>
      <c r="M18" s="12"/>
    </row>
    <row r="19" spans="1:13" ht="16.5" customHeight="1" x14ac:dyDescent="0.2">
      <c r="A19" s="903"/>
      <c r="B19" s="904"/>
      <c r="C19" s="45"/>
      <c r="D19" s="22"/>
      <c r="E19" s="22"/>
      <c r="F19" s="2"/>
      <c r="G19" s="47"/>
      <c r="H19" s="48"/>
      <c r="I19" s="477" t="s">
        <v>538</v>
      </c>
      <c r="J19" s="477"/>
      <c r="K19" s="909" t="s">
        <v>570</v>
      </c>
      <c r="L19" s="910"/>
      <c r="M19" s="12"/>
    </row>
    <row r="20" spans="1:13" ht="16.5" customHeight="1" x14ac:dyDescent="0.2">
      <c r="A20" s="892"/>
      <c r="B20" s="893"/>
      <c r="C20" s="45"/>
      <c r="D20" s="22"/>
      <c r="E20" s="22"/>
      <c r="F20" s="2"/>
      <c r="G20" s="47"/>
      <c r="H20" s="48"/>
      <c r="I20" s="477"/>
      <c r="J20" s="477"/>
      <c r="K20" s="477"/>
      <c r="L20" s="27"/>
      <c r="M20" s="12"/>
    </row>
    <row r="21" spans="1:13" ht="16.5" customHeight="1" x14ac:dyDescent="0.2">
      <c r="A21" s="903"/>
      <c r="B21" s="904"/>
      <c r="C21" s="45"/>
      <c r="D21" s="22"/>
      <c r="E21" s="22"/>
      <c r="F21" s="2"/>
      <c r="G21" s="47"/>
      <c r="H21" s="48"/>
      <c r="I21" s="14"/>
      <c r="J21" s="14"/>
      <c r="K21" s="14"/>
      <c r="L21" s="27"/>
      <c r="M21" s="12"/>
    </row>
    <row r="22" spans="1:13" ht="16.5" customHeight="1" x14ac:dyDescent="0.2">
      <c r="A22" s="903"/>
      <c r="B22" s="904"/>
      <c r="C22" s="45"/>
      <c r="D22" s="22"/>
      <c r="E22" s="49"/>
      <c r="F22" s="51"/>
      <c r="G22" s="47"/>
      <c r="H22" s="48"/>
      <c r="I22" s="14"/>
      <c r="J22" s="14"/>
      <c r="K22" s="14"/>
      <c r="L22" s="27"/>
      <c r="M22" s="12"/>
    </row>
    <row r="23" spans="1:13" ht="16.5" customHeight="1" x14ac:dyDescent="0.2">
      <c r="A23" s="892"/>
      <c r="B23" s="893"/>
      <c r="C23" s="45"/>
      <c r="D23" s="22"/>
      <c r="E23" s="36"/>
      <c r="F23" s="2"/>
      <c r="G23" s="47"/>
      <c r="H23" s="48"/>
      <c r="I23" s="44"/>
      <c r="J23" s="53"/>
      <c r="K23" s="53"/>
      <c r="L23" s="54"/>
      <c r="M23" s="12"/>
    </row>
    <row r="24" spans="1:13" ht="16.5" customHeight="1" x14ac:dyDescent="0.2">
      <c r="A24" s="892"/>
      <c r="B24" s="893"/>
      <c r="C24" s="45"/>
      <c r="D24" s="22"/>
      <c r="E24" s="22"/>
      <c r="F24" s="2"/>
      <c r="G24" s="47"/>
      <c r="H24" s="48"/>
      <c r="I24" s="14" t="s">
        <v>588</v>
      </c>
      <c r="J24" s="14"/>
      <c r="K24" s="14"/>
      <c r="L24" s="27"/>
      <c r="M24" s="12"/>
    </row>
    <row r="25" spans="1:13" ht="16.5" customHeight="1" x14ac:dyDescent="0.2">
      <c r="A25" s="892"/>
      <c r="B25" s="893"/>
      <c r="C25" s="45"/>
      <c r="D25" s="22"/>
      <c r="E25" s="22"/>
      <c r="F25" s="2"/>
      <c r="G25" s="47"/>
      <c r="H25" s="48"/>
      <c r="I25" s="14"/>
      <c r="J25" s="14"/>
      <c r="K25" s="14"/>
      <c r="L25" s="27"/>
      <c r="M25" s="12"/>
    </row>
    <row r="26" spans="1:13" ht="16.5" customHeight="1" x14ac:dyDescent="0.2">
      <c r="A26" s="892"/>
      <c r="B26" s="893"/>
      <c r="C26" s="45"/>
      <c r="D26" s="22"/>
      <c r="E26" s="22"/>
      <c r="F26" s="2"/>
      <c r="G26" s="47"/>
      <c r="H26" s="48"/>
      <c r="I26" s="14" t="s">
        <v>62</v>
      </c>
      <c r="J26" s="14"/>
      <c r="K26" s="14"/>
      <c r="L26" s="27"/>
      <c r="M26" s="12"/>
    </row>
    <row r="27" spans="1:13" ht="16.5" customHeight="1" x14ac:dyDescent="0.2">
      <c r="A27" s="903"/>
      <c r="B27" s="904"/>
      <c r="C27" s="45"/>
      <c r="D27" s="22"/>
      <c r="E27" s="49"/>
      <c r="F27" s="51"/>
      <c r="G27" s="47"/>
      <c r="H27" s="48"/>
      <c r="I27" s="14"/>
      <c r="J27" s="14"/>
      <c r="K27" s="14"/>
      <c r="L27" s="27"/>
      <c r="M27" s="12"/>
    </row>
    <row r="28" spans="1:13" ht="16.5" customHeight="1" x14ac:dyDescent="0.2">
      <c r="A28" s="892"/>
      <c r="B28" s="893"/>
      <c r="C28" s="45"/>
      <c r="D28" s="22"/>
      <c r="E28" s="50"/>
      <c r="F28" s="2"/>
      <c r="G28" s="47"/>
      <c r="H28" s="48"/>
      <c r="I28" s="14"/>
      <c r="J28" s="14"/>
      <c r="K28" s="14"/>
      <c r="L28" s="27"/>
      <c r="M28" s="12"/>
    </row>
    <row r="29" spans="1:13" ht="16.5" customHeight="1" x14ac:dyDescent="0.2">
      <c r="A29" s="892"/>
      <c r="B29" s="893"/>
      <c r="C29" s="45"/>
      <c r="D29" s="22"/>
      <c r="E29" s="22"/>
      <c r="F29" s="2"/>
      <c r="G29" s="47"/>
      <c r="H29" s="48"/>
      <c r="I29" s="14"/>
      <c r="J29" s="14"/>
      <c r="K29" s="14"/>
      <c r="L29" s="27"/>
      <c r="M29" s="12"/>
    </row>
    <row r="30" spans="1:13" ht="16.5" customHeight="1" x14ac:dyDescent="0.2">
      <c r="A30" s="892"/>
      <c r="B30" s="893"/>
      <c r="C30" s="45"/>
      <c r="D30" s="22"/>
      <c r="E30" s="49"/>
      <c r="F30" s="51"/>
      <c r="G30" s="47"/>
      <c r="H30" s="48"/>
      <c r="J30" s="14"/>
      <c r="K30" s="14"/>
      <c r="L30" s="27"/>
      <c r="M30" s="12"/>
    </row>
    <row r="31" spans="1:13" ht="16.5" customHeight="1" x14ac:dyDescent="0.2">
      <c r="A31" s="892"/>
      <c r="B31" s="893"/>
      <c r="C31" s="45"/>
      <c r="D31" s="22"/>
      <c r="E31" s="36"/>
      <c r="F31" s="2"/>
      <c r="G31" s="47"/>
      <c r="H31" s="48"/>
      <c r="I31" s="14" t="s">
        <v>63</v>
      </c>
      <c r="J31" s="14"/>
      <c r="K31" s="14"/>
      <c r="L31" s="27"/>
      <c r="M31" s="12"/>
    </row>
    <row r="32" spans="1:13" ht="16.5" customHeight="1" x14ac:dyDescent="0.2">
      <c r="A32" s="892"/>
      <c r="B32" s="893"/>
      <c r="C32" s="45"/>
      <c r="D32" s="22"/>
      <c r="E32" s="22"/>
      <c r="F32" s="51"/>
      <c r="G32" s="47"/>
      <c r="H32" s="48"/>
      <c r="I32" s="14"/>
      <c r="J32" s="14"/>
      <c r="K32" s="14"/>
      <c r="L32" s="27"/>
      <c r="M32" s="12"/>
    </row>
    <row r="33" spans="1:13" ht="16.5" customHeight="1" x14ac:dyDescent="0.2">
      <c r="A33" s="892"/>
      <c r="B33" s="893"/>
      <c r="C33" s="45"/>
      <c r="D33" s="22"/>
      <c r="E33" s="49"/>
      <c r="F33" s="2"/>
      <c r="H33" s="48"/>
      <c r="I33" s="14"/>
      <c r="J33" s="14"/>
      <c r="K33" s="14"/>
      <c r="L33" s="27"/>
      <c r="M33" s="12"/>
    </row>
    <row r="34" spans="1:13" ht="16.5" customHeight="1" x14ac:dyDescent="0.2">
      <c r="A34" s="903"/>
      <c r="B34" s="904"/>
      <c r="C34" s="45"/>
      <c r="D34" s="22"/>
      <c r="E34" s="49"/>
      <c r="F34" s="2"/>
      <c r="G34" s="47"/>
      <c r="H34" s="48"/>
      <c r="J34" s="14"/>
      <c r="K34" s="14"/>
      <c r="L34" s="27"/>
      <c r="M34" s="12"/>
    </row>
    <row r="35" spans="1:13" ht="16.5" customHeight="1" x14ac:dyDescent="0.2">
      <c r="A35" s="892"/>
      <c r="B35" s="893"/>
      <c r="C35" s="45"/>
      <c r="D35" s="22"/>
      <c r="E35" s="36"/>
      <c r="F35" s="2"/>
      <c r="G35" s="47"/>
      <c r="H35" s="48"/>
      <c r="I35" s="14"/>
      <c r="J35" s="14"/>
      <c r="K35" s="14"/>
      <c r="L35" s="27"/>
      <c r="M35" s="12"/>
    </row>
    <row r="36" spans="1:13" ht="16.5" customHeight="1" x14ac:dyDescent="0.2">
      <c r="A36" s="892"/>
      <c r="B36" s="893"/>
      <c r="C36" s="45"/>
      <c r="D36" s="22"/>
      <c r="E36" s="50"/>
      <c r="F36" s="51"/>
      <c r="G36" s="47"/>
      <c r="H36" s="48"/>
      <c r="I36" s="14" t="s">
        <v>58</v>
      </c>
      <c r="J36" s="14"/>
      <c r="K36" s="14"/>
      <c r="L36" s="27"/>
      <c r="M36" s="12"/>
    </row>
    <row r="37" spans="1:13" ht="16.5" customHeight="1" x14ac:dyDescent="0.2">
      <c r="A37" s="892"/>
      <c r="B37" s="893"/>
      <c r="C37" s="45"/>
      <c r="D37" s="22"/>
      <c r="E37" s="36"/>
      <c r="F37" s="2"/>
      <c r="G37" s="59"/>
      <c r="H37" s="48"/>
      <c r="I37" s="14"/>
      <c r="J37" s="14"/>
      <c r="K37" s="14"/>
      <c r="L37" s="27"/>
      <c r="M37" s="12"/>
    </row>
    <row r="38" spans="1:13" ht="16.5" customHeight="1" x14ac:dyDescent="0.2">
      <c r="A38" s="892"/>
      <c r="B38" s="893"/>
      <c r="C38" s="45"/>
      <c r="D38" s="22"/>
      <c r="E38" s="50"/>
      <c r="F38" s="51"/>
      <c r="G38" s="61"/>
      <c r="H38" s="48"/>
      <c r="I38" s="14"/>
      <c r="J38" s="14"/>
      <c r="K38" s="14"/>
      <c r="L38" s="27"/>
      <c r="M38" s="12"/>
    </row>
    <row r="39" spans="1:13" ht="16.5" customHeight="1" x14ac:dyDescent="0.2">
      <c r="A39" s="892"/>
      <c r="B39" s="893"/>
      <c r="C39" s="45"/>
      <c r="D39" s="22"/>
      <c r="E39" s="36"/>
      <c r="F39" s="2"/>
      <c r="G39" s="59"/>
      <c r="H39" s="48"/>
      <c r="I39" s="14"/>
      <c r="J39" s="14"/>
      <c r="K39" s="14"/>
      <c r="L39" s="27"/>
      <c r="M39" s="12"/>
    </row>
    <row r="40" spans="1:13" ht="16.5" customHeight="1" x14ac:dyDescent="0.2">
      <c r="A40" s="903"/>
      <c r="B40" s="904"/>
      <c r="C40" s="45"/>
      <c r="D40" s="22"/>
      <c r="E40" s="22"/>
      <c r="F40" s="2"/>
      <c r="G40" s="59"/>
      <c r="H40" s="48"/>
      <c r="I40" s="14"/>
      <c r="J40" s="14"/>
      <c r="K40" s="14"/>
      <c r="L40" s="27"/>
      <c r="M40" s="12"/>
    </row>
    <row r="41" spans="1:13" ht="16.5" customHeight="1" x14ac:dyDescent="0.2">
      <c r="A41" s="903"/>
      <c r="B41" s="904"/>
      <c r="C41" s="45"/>
      <c r="D41" s="22"/>
      <c r="E41" s="49"/>
      <c r="F41" s="2"/>
      <c r="G41" s="59"/>
      <c r="H41" s="48"/>
      <c r="I41" s="14"/>
      <c r="J41" s="14"/>
      <c r="K41" s="14"/>
      <c r="L41" s="27"/>
      <c r="M41" s="12"/>
    </row>
    <row r="42" spans="1:13" ht="16.5" customHeight="1" x14ac:dyDescent="0.2">
      <c r="A42" s="892"/>
      <c r="B42" s="893"/>
      <c r="C42" s="45"/>
      <c r="D42" s="22"/>
      <c r="E42" s="36"/>
      <c r="F42" s="2"/>
      <c r="G42" s="59"/>
      <c r="H42" s="48"/>
      <c r="I42" s="14"/>
      <c r="J42" s="14"/>
      <c r="K42" s="14"/>
      <c r="L42" s="27"/>
      <c r="M42" s="12"/>
    </row>
    <row r="43" spans="1:13" ht="16.5" customHeight="1" x14ac:dyDescent="0.2">
      <c r="A43" s="892"/>
      <c r="B43" s="893"/>
      <c r="C43" s="45"/>
      <c r="D43" s="22"/>
      <c r="E43" s="50"/>
      <c r="F43" s="51"/>
      <c r="G43" s="61"/>
      <c r="H43" s="48"/>
      <c r="I43" s="14"/>
      <c r="J43" s="14"/>
      <c r="K43" s="14"/>
      <c r="L43" s="27"/>
      <c r="M43" s="12"/>
    </row>
    <row r="44" spans="1:13" ht="16.5" customHeight="1" x14ac:dyDescent="0.2">
      <c r="A44" s="920"/>
      <c r="B44" s="921"/>
      <c r="C44" s="55"/>
      <c r="D44" s="23"/>
      <c r="E44" s="41"/>
      <c r="F44" s="56"/>
      <c r="G44" s="62"/>
      <c r="H44" s="58"/>
      <c r="I44" s="9"/>
      <c r="J44" s="9"/>
      <c r="K44" s="9"/>
      <c r="L44" s="29"/>
      <c r="M44" s="12"/>
    </row>
    <row r="45" spans="1:13" ht="26.25" customHeight="1" x14ac:dyDescent="0.2">
      <c r="A45" s="900" t="s">
        <v>59</v>
      </c>
      <c r="B45" s="901"/>
      <c r="C45" s="902"/>
      <c r="D45" s="902"/>
      <c r="E45" s="902"/>
      <c r="F45" s="902"/>
      <c r="G45" s="902"/>
      <c r="H45" s="902"/>
      <c r="I45" s="902"/>
      <c r="J45" s="902"/>
      <c r="K45" s="902"/>
      <c r="L45" s="902"/>
    </row>
    <row r="46" spans="1:13" ht="15" customHeight="1" x14ac:dyDescent="0.2">
      <c r="A46" s="889" t="s">
        <v>568</v>
      </c>
      <c r="B46" s="890"/>
      <c r="C46" s="891"/>
      <c r="D46" s="891"/>
      <c r="E46" s="891"/>
      <c r="F46" s="891"/>
      <c r="G46" s="891"/>
      <c r="H46" s="891"/>
    </row>
  </sheetData>
  <mergeCells count="60">
    <mergeCell ref="K16:L16"/>
    <mergeCell ref="K17:L17"/>
    <mergeCell ref="K18:L18"/>
    <mergeCell ref="K19:L19"/>
    <mergeCell ref="A44:B44"/>
    <mergeCell ref="A42:B42"/>
    <mergeCell ref="A43:B43"/>
    <mergeCell ref="A27:B27"/>
    <mergeCell ref="A26:B26"/>
    <mergeCell ref="A36:B36"/>
    <mergeCell ref="A37:B37"/>
    <mergeCell ref="A38:B38"/>
    <mergeCell ref="A39:B39"/>
    <mergeCell ref="A40:B40"/>
    <mergeCell ref="A1:D1"/>
    <mergeCell ref="A20:B20"/>
    <mergeCell ref="A21:B21"/>
    <mergeCell ref="A22:B22"/>
    <mergeCell ref="A15:B15"/>
    <mergeCell ref="A11:B11"/>
    <mergeCell ref="A12:B12"/>
    <mergeCell ref="A13:B13"/>
    <mergeCell ref="A14:B14"/>
    <mergeCell ref="A16:B16"/>
    <mergeCell ref="A10:B10"/>
    <mergeCell ref="C3:C5"/>
    <mergeCell ref="D3:D5"/>
    <mergeCell ref="A18:B18"/>
    <mergeCell ref="I2:L2"/>
    <mergeCell ref="A23:B23"/>
    <mergeCell ref="A24:B24"/>
    <mergeCell ref="A25:B25"/>
    <mergeCell ref="A19:B19"/>
    <mergeCell ref="E3:E5"/>
    <mergeCell ref="A17:B17"/>
    <mergeCell ref="K5:L5"/>
    <mergeCell ref="K14:L14"/>
    <mergeCell ref="F3:H5"/>
    <mergeCell ref="K6:L6"/>
    <mergeCell ref="K9:L9"/>
    <mergeCell ref="K11:L11"/>
    <mergeCell ref="K12:L12"/>
    <mergeCell ref="K13:L13"/>
    <mergeCell ref="K15:L15"/>
    <mergeCell ref="A46:H46"/>
    <mergeCell ref="A31:B31"/>
    <mergeCell ref="A7:B7"/>
    <mergeCell ref="A3:B5"/>
    <mergeCell ref="A6:B6"/>
    <mergeCell ref="A8:B8"/>
    <mergeCell ref="A9:B9"/>
    <mergeCell ref="A28:B28"/>
    <mergeCell ref="A29:B29"/>
    <mergeCell ref="A30:B30"/>
    <mergeCell ref="A45:L45"/>
    <mergeCell ref="A32:B32"/>
    <mergeCell ref="A33:B33"/>
    <mergeCell ref="A34:B34"/>
    <mergeCell ref="A41:B41"/>
    <mergeCell ref="A35:B35"/>
  </mergeCells>
  <phoneticPr fontId="13"/>
  <dataValidations count="1">
    <dataValidation type="list" allowBlank="1" showInputMessage="1" showErrorMessage="1" sqref="K5:L6 K9:L9 K11:L19" xr:uid="{00000000-0002-0000-0700-000000000000}">
      <formula1>"いる ・ いない,いる,いない"</formula1>
    </dataValidation>
  </dataValidations>
  <printOptions horizontalCentered="1" verticalCentered="1"/>
  <pageMargins left="0.78740157480314965" right="0.51181102362204722" top="0.6692913385826772" bottom="0.35433070866141736" header="0.51181102362204722" footer="0.23622047244094491"/>
  <pageSetup paperSize="9" scale="73" firstPageNumber="5" orientation="landscape" blackAndWhite="1" useFirstPageNumber="1" r:id="rId1"/>
  <headerFooter alignWithMargins="0">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M46"/>
  <sheetViews>
    <sheetView showGridLines="0" zoomScale="80" zoomScaleNormal="80" zoomScalePageLayoutView="80" workbookViewId="0">
      <selection activeCell="D25" sqref="D25"/>
    </sheetView>
  </sheetViews>
  <sheetFormatPr defaultColWidth="10.296875" defaultRowHeight="12" x14ac:dyDescent="0.2"/>
  <cols>
    <col min="1" max="1" width="4.09765625" style="8" customWidth="1"/>
    <col min="2" max="2" width="12.59765625" style="8" customWidth="1"/>
    <col min="3" max="3" width="14.296875" style="8" customWidth="1"/>
    <col min="4" max="4" width="15.69921875" style="8" customWidth="1"/>
    <col min="5" max="5" width="16.69921875" style="8" customWidth="1"/>
    <col min="6" max="6" width="1.8984375" style="8" customWidth="1"/>
    <col min="7" max="7" width="2.8984375" style="8" customWidth="1"/>
    <col min="8" max="8" width="52.09765625" style="8" customWidth="1"/>
    <col min="9" max="9" width="50.69921875" style="8" customWidth="1"/>
    <col min="10" max="10" width="13.09765625" style="8" customWidth="1"/>
    <col min="11" max="11" width="8.69921875" style="8" customWidth="1"/>
    <col min="12" max="12" width="8.59765625" style="8" customWidth="1"/>
    <col min="13" max="13" width="4.09765625" style="8" customWidth="1"/>
    <col min="14" max="16384" width="10.296875" style="8"/>
  </cols>
  <sheetData>
    <row r="1" spans="1:13" ht="14" x14ac:dyDescent="0.2">
      <c r="A1" s="922" t="s">
        <v>545</v>
      </c>
      <c r="B1" s="662"/>
      <c r="C1" s="662"/>
      <c r="D1" s="662"/>
    </row>
    <row r="2" spans="1:13" ht="10.5" customHeight="1" x14ac:dyDescent="0.2">
      <c r="I2" s="923" t="str">
        <f>+表紙!Q19&amp;"４月からの開催状況"</f>
        <v>＿＿年４月からの開催状況</v>
      </c>
      <c r="J2" s="923"/>
      <c r="K2" s="923"/>
      <c r="L2" s="923"/>
    </row>
    <row r="3" spans="1:13" ht="16.5" customHeight="1" x14ac:dyDescent="0.2">
      <c r="A3" s="894" t="s">
        <v>45</v>
      </c>
      <c r="B3" s="895"/>
      <c r="C3" s="906" t="s">
        <v>567</v>
      </c>
      <c r="D3" s="906" t="s">
        <v>46</v>
      </c>
      <c r="E3" s="906" t="s">
        <v>47</v>
      </c>
      <c r="F3" s="911" t="s">
        <v>48</v>
      </c>
      <c r="G3" s="912"/>
      <c r="H3" s="913"/>
      <c r="I3" s="25"/>
      <c r="J3" s="25"/>
      <c r="K3" s="25"/>
      <c r="L3" s="26"/>
      <c r="M3" s="12"/>
    </row>
    <row r="4" spans="1:13" ht="16.5" customHeight="1" x14ac:dyDescent="0.2">
      <c r="A4" s="896"/>
      <c r="B4" s="897"/>
      <c r="C4" s="897"/>
      <c r="D4" s="897"/>
      <c r="E4" s="907"/>
      <c r="F4" s="914"/>
      <c r="G4" s="915"/>
      <c r="H4" s="916"/>
      <c r="I4" s="14" t="s">
        <v>49</v>
      </c>
      <c r="J4" s="14"/>
      <c r="K4" s="14"/>
      <c r="L4" s="27"/>
      <c r="M4" s="12"/>
    </row>
    <row r="5" spans="1:13" ht="16.5" customHeight="1" x14ac:dyDescent="0.2">
      <c r="A5" s="898"/>
      <c r="B5" s="899"/>
      <c r="C5" s="899"/>
      <c r="D5" s="899"/>
      <c r="E5" s="908"/>
      <c r="F5" s="917"/>
      <c r="G5" s="918"/>
      <c r="H5" s="919"/>
      <c r="I5" s="14" t="s">
        <v>50</v>
      </c>
      <c r="J5" s="14"/>
      <c r="K5" s="909" t="s">
        <v>570</v>
      </c>
      <c r="L5" s="910"/>
      <c r="M5" s="12"/>
    </row>
    <row r="6" spans="1:13" ht="16.5" customHeight="1" x14ac:dyDescent="0.2">
      <c r="A6" s="892"/>
      <c r="B6" s="893"/>
      <c r="C6" s="45"/>
      <c r="D6" s="22"/>
      <c r="E6" s="36"/>
      <c r="F6" s="46"/>
      <c r="G6" s="47"/>
      <c r="H6" s="48"/>
      <c r="I6" s="14" t="s">
        <v>51</v>
      </c>
      <c r="J6" s="14"/>
      <c r="K6" s="909" t="s">
        <v>570</v>
      </c>
      <c r="L6" s="910"/>
      <c r="M6" s="12"/>
    </row>
    <row r="7" spans="1:13" ht="16.5" customHeight="1" x14ac:dyDescent="0.2">
      <c r="A7" s="892"/>
      <c r="B7" s="893"/>
      <c r="C7" s="45"/>
      <c r="D7" s="22"/>
      <c r="E7" s="22"/>
      <c r="F7" s="2"/>
      <c r="G7" s="47"/>
      <c r="H7" s="48"/>
      <c r="L7" s="27"/>
      <c r="M7" s="12"/>
    </row>
    <row r="8" spans="1:13" ht="16.5" customHeight="1" x14ac:dyDescent="0.2">
      <c r="A8" s="892"/>
      <c r="B8" s="893"/>
      <c r="C8" s="45"/>
      <c r="D8" s="22"/>
      <c r="E8" s="49"/>
      <c r="F8" s="2"/>
      <c r="G8" s="47"/>
      <c r="H8" s="48"/>
      <c r="I8" s="14" t="s">
        <v>52</v>
      </c>
      <c r="J8" s="14"/>
      <c r="K8" s="14"/>
      <c r="L8" s="27"/>
      <c r="M8" s="12"/>
    </row>
    <row r="9" spans="1:13" ht="16.5" customHeight="1" x14ac:dyDescent="0.2">
      <c r="A9" s="892"/>
      <c r="B9" s="893"/>
      <c r="C9" s="45"/>
      <c r="D9" s="22"/>
      <c r="E9" s="49"/>
      <c r="F9" s="2"/>
      <c r="G9" s="47"/>
      <c r="H9" s="48"/>
      <c r="I9" s="14" t="s">
        <v>53</v>
      </c>
      <c r="J9" s="14"/>
      <c r="K9" s="909" t="s">
        <v>570</v>
      </c>
      <c r="L9" s="910"/>
      <c r="M9" s="12"/>
    </row>
    <row r="10" spans="1:13" ht="16.5" customHeight="1" x14ac:dyDescent="0.2">
      <c r="A10" s="892"/>
      <c r="B10" s="893"/>
      <c r="C10" s="45"/>
      <c r="D10" s="22"/>
      <c r="E10" s="50"/>
      <c r="F10" s="51"/>
      <c r="G10" s="47"/>
      <c r="H10" s="48"/>
      <c r="I10" s="14" t="s">
        <v>54</v>
      </c>
      <c r="J10" s="14"/>
      <c r="K10" s="14"/>
      <c r="L10" s="27"/>
      <c r="M10" s="12"/>
    </row>
    <row r="11" spans="1:13" ht="16.5" customHeight="1" x14ac:dyDescent="0.2">
      <c r="A11" s="892"/>
      <c r="B11" s="893"/>
      <c r="C11" s="45"/>
      <c r="D11" s="22"/>
      <c r="E11" s="22"/>
      <c r="F11" s="2"/>
      <c r="G11" s="47"/>
      <c r="H11" s="48"/>
      <c r="I11" s="477" t="s">
        <v>532</v>
      </c>
      <c r="J11" s="477"/>
      <c r="K11" s="909" t="s">
        <v>570</v>
      </c>
      <c r="L11" s="910"/>
      <c r="M11" s="12"/>
    </row>
    <row r="12" spans="1:13" ht="16.5" customHeight="1" x14ac:dyDescent="0.2">
      <c r="A12" s="892"/>
      <c r="B12" s="893"/>
      <c r="C12" s="45"/>
      <c r="D12" s="22"/>
      <c r="E12" s="22"/>
      <c r="F12" s="2"/>
      <c r="G12" s="47"/>
      <c r="H12" s="48"/>
      <c r="I12" s="477" t="s">
        <v>55</v>
      </c>
      <c r="J12" s="477"/>
      <c r="K12" s="909" t="s">
        <v>570</v>
      </c>
      <c r="L12" s="910"/>
      <c r="M12" s="12"/>
    </row>
    <row r="13" spans="1:13" ht="16.5" customHeight="1" x14ac:dyDescent="0.2">
      <c r="A13" s="903"/>
      <c r="B13" s="904"/>
      <c r="C13" s="45"/>
      <c r="D13" s="22"/>
      <c r="E13" s="49"/>
      <c r="F13" s="51"/>
      <c r="G13" s="52"/>
      <c r="H13" s="48"/>
      <c r="I13" s="477" t="s">
        <v>540</v>
      </c>
      <c r="J13" s="477"/>
      <c r="K13" s="909" t="s">
        <v>570</v>
      </c>
      <c r="L13" s="910"/>
      <c r="M13" s="12"/>
    </row>
    <row r="14" spans="1:13" ht="16.5" customHeight="1" x14ac:dyDescent="0.2">
      <c r="A14" s="892"/>
      <c r="B14" s="893"/>
      <c r="C14" s="45"/>
      <c r="D14" s="22"/>
      <c r="E14" s="22"/>
      <c r="F14" s="2"/>
      <c r="G14" s="47"/>
      <c r="H14" s="48"/>
      <c r="I14" s="477" t="s">
        <v>533</v>
      </c>
      <c r="J14" s="477"/>
      <c r="K14" s="909" t="s">
        <v>570</v>
      </c>
      <c r="L14" s="910"/>
      <c r="M14" s="12"/>
    </row>
    <row r="15" spans="1:13" ht="16.5" customHeight="1" x14ac:dyDescent="0.2">
      <c r="A15" s="892"/>
      <c r="B15" s="893"/>
      <c r="C15" s="45"/>
      <c r="D15" s="22"/>
      <c r="E15" s="22"/>
      <c r="F15" s="2"/>
      <c r="G15" s="47"/>
      <c r="H15" s="48"/>
      <c r="I15" s="477" t="s">
        <v>541</v>
      </c>
      <c r="J15" s="477"/>
      <c r="K15" s="909" t="s">
        <v>570</v>
      </c>
      <c r="L15" s="910"/>
      <c r="M15" s="12"/>
    </row>
    <row r="16" spans="1:13" ht="16.5" customHeight="1" x14ac:dyDescent="0.2">
      <c r="A16" s="892"/>
      <c r="B16" s="893"/>
      <c r="C16" s="45"/>
      <c r="D16" s="22"/>
      <c r="E16" s="22"/>
      <c r="F16" s="2"/>
      <c r="G16" s="47"/>
      <c r="H16" s="48"/>
      <c r="I16" s="477" t="s">
        <v>542</v>
      </c>
      <c r="J16" s="477"/>
      <c r="K16" s="909" t="s">
        <v>570</v>
      </c>
      <c r="L16" s="910"/>
      <c r="M16" s="12"/>
    </row>
    <row r="17" spans="1:13" ht="16.5" customHeight="1" x14ac:dyDescent="0.2">
      <c r="A17" s="892"/>
      <c r="B17" s="893"/>
      <c r="C17" s="45"/>
      <c r="D17" s="22"/>
      <c r="E17" s="49"/>
      <c r="F17" s="2"/>
      <c r="G17" s="47"/>
      <c r="H17" s="48"/>
      <c r="I17" s="477" t="s">
        <v>543</v>
      </c>
      <c r="J17" s="477"/>
      <c r="K17" s="909" t="s">
        <v>570</v>
      </c>
      <c r="L17" s="910"/>
      <c r="M17" s="12"/>
    </row>
    <row r="18" spans="1:13" ht="16.5" customHeight="1" x14ac:dyDescent="0.2">
      <c r="A18" s="892"/>
      <c r="B18" s="893"/>
      <c r="C18" s="45"/>
      <c r="D18" s="22"/>
      <c r="E18" s="49"/>
      <c r="F18" s="2"/>
      <c r="G18" s="47"/>
      <c r="H18" s="48"/>
      <c r="I18" s="669" t="s">
        <v>544</v>
      </c>
      <c r="J18" s="927"/>
      <c r="K18" s="909" t="s">
        <v>570</v>
      </c>
      <c r="L18" s="910"/>
      <c r="M18" s="12"/>
    </row>
    <row r="19" spans="1:13" ht="16.5" customHeight="1" x14ac:dyDescent="0.2">
      <c r="A19" s="892"/>
      <c r="B19" s="893"/>
      <c r="C19" s="45"/>
      <c r="D19" s="22"/>
      <c r="E19" s="22"/>
      <c r="F19" s="51"/>
      <c r="G19" s="47"/>
      <c r="H19" s="48"/>
      <c r="I19" s="477" t="s">
        <v>536</v>
      </c>
      <c r="J19" s="477"/>
      <c r="K19" s="909" t="s">
        <v>570</v>
      </c>
      <c r="L19" s="910"/>
      <c r="M19" s="12"/>
    </row>
    <row r="20" spans="1:13" ht="16.5" customHeight="1" x14ac:dyDescent="0.2">
      <c r="A20" s="903"/>
      <c r="B20" s="904"/>
      <c r="C20" s="45"/>
      <c r="D20" s="22"/>
      <c r="E20" s="22"/>
      <c r="F20" s="2"/>
      <c r="G20" s="47"/>
      <c r="H20" s="48"/>
      <c r="I20" s="477" t="s">
        <v>538</v>
      </c>
      <c r="J20" s="477"/>
      <c r="K20" s="909" t="s">
        <v>570</v>
      </c>
      <c r="L20" s="910"/>
      <c r="M20" s="12"/>
    </row>
    <row r="21" spans="1:13" ht="16.5" customHeight="1" x14ac:dyDescent="0.2">
      <c r="A21" s="903"/>
      <c r="B21" s="904"/>
      <c r="C21" s="45"/>
      <c r="D21" s="22"/>
      <c r="E21" s="22"/>
      <c r="F21" s="2"/>
      <c r="G21" s="47"/>
      <c r="H21" s="48"/>
      <c r="I21" s="464"/>
      <c r="J21" s="464"/>
      <c r="L21" s="27"/>
      <c r="M21" s="12"/>
    </row>
    <row r="22" spans="1:13" ht="16.5" customHeight="1" x14ac:dyDescent="0.2">
      <c r="A22" s="903"/>
      <c r="B22" s="904"/>
      <c r="C22" s="45"/>
      <c r="D22" s="22"/>
      <c r="E22" s="22"/>
      <c r="F22" s="2"/>
      <c r="G22" s="47"/>
      <c r="H22" s="48"/>
      <c r="I22" s="14" t="s">
        <v>577</v>
      </c>
      <c r="J22" s="477"/>
      <c r="K22" s="909" t="s">
        <v>570</v>
      </c>
      <c r="L22" s="910"/>
      <c r="M22" s="12"/>
    </row>
    <row r="23" spans="1:13" ht="16.5" customHeight="1" x14ac:dyDescent="0.2">
      <c r="A23" s="903"/>
      <c r="B23" s="904"/>
      <c r="C23" s="45"/>
      <c r="D23" s="22"/>
      <c r="E23" s="49"/>
      <c r="F23" s="51"/>
      <c r="G23" s="47"/>
      <c r="H23" s="48"/>
      <c r="I23" s="14"/>
      <c r="J23" s="14"/>
      <c r="K23" s="14"/>
      <c r="L23" s="27"/>
      <c r="M23" s="12"/>
    </row>
    <row r="24" spans="1:13" ht="16.5" customHeight="1" x14ac:dyDescent="0.2">
      <c r="A24" s="892"/>
      <c r="B24" s="893"/>
      <c r="C24" s="45"/>
      <c r="D24" s="22"/>
      <c r="E24" s="36"/>
      <c r="F24" s="2"/>
      <c r="G24" s="47"/>
      <c r="H24" s="48"/>
      <c r="I24" s="44"/>
      <c r="J24" s="53"/>
      <c r="K24" s="53"/>
      <c r="L24" s="54"/>
      <c r="M24" s="12"/>
    </row>
    <row r="25" spans="1:13" ht="16.5" customHeight="1" x14ac:dyDescent="0.2">
      <c r="A25" s="892"/>
      <c r="B25" s="893"/>
      <c r="C25" s="45"/>
      <c r="D25" s="22"/>
      <c r="E25" s="22"/>
      <c r="F25" s="2"/>
      <c r="G25" s="47"/>
      <c r="H25" s="48"/>
      <c r="I25" s="14" t="s">
        <v>588</v>
      </c>
      <c r="J25" s="14"/>
      <c r="K25" s="14"/>
      <c r="L25" s="27"/>
      <c r="M25" s="12"/>
    </row>
    <row r="26" spans="1:13" ht="16.5" customHeight="1" x14ac:dyDescent="0.2">
      <c r="A26" s="892"/>
      <c r="B26" s="893"/>
      <c r="C26" s="45"/>
      <c r="D26" s="22"/>
      <c r="E26" s="49"/>
      <c r="F26" s="2"/>
      <c r="G26" s="47"/>
      <c r="H26" s="48"/>
      <c r="I26" s="14"/>
      <c r="J26" s="14"/>
      <c r="K26" s="14"/>
      <c r="L26" s="27"/>
      <c r="M26" s="12"/>
    </row>
    <row r="27" spans="1:13" ht="16.5" customHeight="1" x14ac:dyDescent="0.2">
      <c r="A27" s="903"/>
      <c r="B27" s="904"/>
      <c r="C27" s="45"/>
      <c r="D27" s="22"/>
      <c r="E27" s="49"/>
      <c r="F27" s="2"/>
      <c r="G27" s="47"/>
      <c r="H27" s="48"/>
      <c r="I27" s="14" t="s">
        <v>56</v>
      </c>
      <c r="J27" s="14"/>
      <c r="K27" s="14"/>
      <c r="L27" s="27"/>
      <c r="M27" s="12"/>
    </row>
    <row r="28" spans="1:13" ht="16.5" customHeight="1" x14ac:dyDescent="0.2">
      <c r="A28" s="903"/>
      <c r="B28" s="904"/>
      <c r="C28" s="45"/>
      <c r="D28" s="22"/>
      <c r="E28" s="49"/>
      <c r="F28" s="51"/>
      <c r="G28" s="47"/>
      <c r="H28" s="48"/>
      <c r="I28" s="14"/>
      <c r="J28" s="14"/>
      <c r="K28" s="14"/>
      <c r="L28" s="27"/>
      <c r="M28" s="12"/>
    </row>
    <row r="29" spans="1:13" ht="16.5" customHeight="1" x14ac:dyDescent="0.2">
      <c r="A29" s="892"/>
      <c r="B29" s="893"/>
      <c r="C29" s="45"/>
      <c r="D29" s="22"/>
      <c r="E29" s="50"/>
      <c r="F29" s="2"/>
      <c r="G29" s="47"/>
      <c r="H29" s="48"/>
      <c r="I29" s="14"/>
      <c r="J29" s="14"/>
      <c r="K29" s="14"/>
      <c r="L29" s="27"/>
      <c r="M29" s="12"/>
    </row>
    <row r="30" spans="1:13" ht="16.5" customHeight="1" x14ac:dyDescent="0.2">
      <c r="A30" s="892"/>
      <c r="B30" s="893"/>
      <c r="C30" s="45"/>
      <c r="D30" s="22"/>
      <c r="E30" s="50"/>
      <c r="F30" s="2"/>
      <c r="G30" s="47"/>
      <c r="H30" s="48"/>
      <c r="I30" s="14"/>
      <c r="J30" s="14"/>
      <c r="K30" s="14"/>
      <c r="L30" s="27"/>
      <c r="M30" s="12"/>
    </row>
    <row r="31" spans="1:13" ht="16.5" customHeight="1" x14ac:dyDescent="0.2">
      <c r="A31" s="892"/>
      <c r="B31" s="893"/>
      <c r="C31" s="45"/>
      <c r="D31" s="22"/>
      <c r="E31" s="50"/>
      <c r="F31" s="51"/>
      <c r="G31" s="47"/>
      <c r="H31" s="48"/>
      <c r="J31" s="14"/>
      <c r="K31" s="14"/>
      <c r="L31" s="27"/>
      <c r="M31" s="12"/>
    </row>
    <row r="32" spans="1:13" ht="16.5" customHeight="1" x14ac:dyDescent="0.2">
      <c r="A32" s="903"/>
      <c r="B32" s="904"/>
      <c r="C32" s="45"/>
      <c r="D32" s="22"/>
      <c r="E32" s="50"/>
      <c r="F32" s="2"/>
      <c r="G32" s="47"/>
      <c r="H32" s="48"/>
      <c r="I32" s="14" t="s">
        <v>57</v>
      </c>
      <c r="J32" s="14"/>
      <c r="K32" s="14"/>
      <c r="L32" s="27"/>
      <c r="M32" s="12"/>
    </row>
    <row r="33" spans="1:13" ht="16.5" customHeight="1" x14ac:dyDescent="0.2">
      <c r="A33" s="892"/>
      <c r="B33" s="893"/>
      <c r="C33" s="45"/>
      <c r="D33" s="22"/>
      <c r="E33" s="22"/>
      <c r="G33" s="47"/>
      <c r="H33" s="48"/>
      <c r="I33" s="14"/>
      <c r="J33" s="14"/>
      <c r="K33" s="14"/>
      <c r="L33" s="27"/>
      <c r="M33" s="12"/>
    </row>
    <row r="34" spans="1:13" ht="16.5" customHeight="1" x14ac:dyDescent="0.2">
      <c r="A34" s="892"/>
      <c r="B34" s="893"/>
      <c r="C34" s="45"/>
      <c r="D34" s="22"/>
      <c r="E34" s="49"/>
      <c r="F34" s="2"/>
      <c r="G34" s="47"/>
      <c r="H34" s="48"/>
      <c r="I34" s="14"/>
      <c r="J34" s="14"/>
      <c r="K34" s="14"/>
      <c r="L34" s="27"/>
      <c r="M34" s="12"/>
    </row>
    <row r="35" spans="1:13" ht="16.5" customHeight="1" x14ac:dyDescent="0.2">
      <c r="A35" s="892"/>
      <c r="B35" s="893"/>
      <c r="C35" s="45"/>
      <c r="D35" s="22"/>
      <c r="E35" s="49"/>
      <c r="F35" s="2"/>
      <c r="G35" s="47"/>
      <c r="H35" s="48"/>
      <c r="J35" s="14"/>
      <c r="K35" s="14"/>
      <c r="L35" s="27"/>
      <c r="M35" s="12"/>
    </row>
    <row r="36" spans="1:13" ht="16.5" customHeight="1" x14ac:dyDescent="0.2">
      <c r="A36" s="892"/>
      <c r="B36" s="893"/>
      <c r="C36" s="45"/>
      <c r="D36" s="22"/>
      <c r="E36" s="36"/>
      <c r="F36" s="2"/>
      <c r="G36" s="47"/>
      <c r="H36" s="48"/>
      <c r="I36" s="14"/>
      <c r="J36" s="14"/>
      <c r="K36" s="14"/>
      <c r="L36" s="27"/>
      <c r="M36" s="12"/>
    </row>
    <row r="37" spans="1:13" ht="16.5" customHeight="1" x14ac:dyDescent="0.2">
      <c r="A37" s="892"/>
      <c r="B37" s="893"/>
      <c r="C37" s="45"/>
      <c r="D37" s="22"/>
      <c r="E37" s="50"/>
      <c r="F37" s="51"/>
      <c r="G37" s="47"/>
      <c r="H37" s="48"/>
      <c r="I37" s="14" t="s">
        <v>58</v>
      </c>
      <c r="J37" s="14"/>
      <c r="K37" s="14"/>
      <c r="L37" s="27"/>
      <c r="M37" s="12"/>
    </row>
    <row r="38" spans="1:13" ht="16.5" customHeight="1" x14ac:dyDescent="0.2">
      <c r="A38" s="892"/>
      <c r="B38" s="893"/>
      <c r="C38" s="45"/>
      <c r="D38" s="22"/>
      <c r="E38" s="36"/>
      <c r="F38" s="2"/>
      <c r="G38" s="47"/>
      <c r="H38" s="48"/>
      <c r="I38" s="14"/>
      <c r="J38" s="14"/>
      <c r="K38" s="14"/>
      <c r="L38" s="27"/>
      <c r="M38" s="12"/>
    </row>
    <row r="39" spans="1:13" ht="16.5" customHeight="1" x14ac:dyDescent="0.2">
      <c r="A39" s="892"/>
      <c r="B39" s="893"/>
      <c r="C39" s="45"/>
      <c r="D39" s="22"/>
      <c r="E39" s="22"/>
      <c r="F39" s="51"/>
      <c r="G39" s="47"/>
      <c r="H39" s="48"/>
      <c r="I39" s="14"/>
      <c r="J39" s="14"/>
      <c r="K39" s="14"/>
      <c r="L39" s="27"/>
      <c r="M39" s="12"/>
    </row>
    <row r="40" spans="1:13" ht="16.5" customHeight="1" x14ac:dyDescent="0.2">
      <c r="A40" s="892"/>
      <c r="B40" s="893"/>
      <c r="C40" s="45"/>
      <c r="D40" s="22"/>
      <c r="E40" s="49"/>
      <c r="F40" s="2"/>
      <c r="H40" s="48"/>
      <c r="I40" s="14"/>
      <c r="J40" s="14"/>
      <c r="K40" s="14"/>
      <c r="L40" s="27"/>
      <c r="M40" s="12"/>
    </row>
    <row r="41" spans="1:13" ht="16.5" customHeight="1" x14ac:dyDescent="0.2">
      <c r="A41" s="903"/>
      <c r="B41" s="904"/>
      <c r="C41" s="45"/>
      <c r="D41" s="22"/>
      <c r="E41" s="49"/>
      <c r="F41" s="2"/>
      <c r="G41" s="47"/>
      <c r="H41" s="48"/>
      <c r="I41" s="14"/>
      <c r="J41" s="14"/>
      <c r="K41" s="14"/>
      <c r="L41" s="27"/>
      <c r="M41" s="12"/>
    </row>
    <row r="42" spans="1:13" ht="16.5" customHeight="1" x14ac:dyDescent="0.2">
      <c r="A42" s="892"/>
      <c r="B42" s="893"/>
      <c r="C42" s="45"/>
      <c r="D42" s="22"/>
      <c r="E42" s="36"/>
      <c r="F42" s="2"/>
      <c r="G42" s="47"/>
      <c r="H42" s="48"/>
      <c r="I42" s="14"/>
      <c r="J42" s="14"/>
      <c r="K42" s="14"/>
      <c r="L42" s="27"/>
      <c r="M42" s="12"/>
    </row>
    <row r="43" spans="1:13" ht="16.5" customHeight="1" x14ac:dyDescent="0.2">
      <c r="A43" s="892"/>
      <c r="B43" s="893"/>
      <c r="C43" s="45"/>
      <c r="D43" s="22"/>
      <c r="E43" s="50"/>
      <c r="F43" s="51"/>
      <c r="G43" s="52"/>
      <c r="H43" s="48"/>
      <c r="I43" s="14"/>
      <c r="J43" s="14"/>
      <c r="K43" s="14"/>
      <c r="L43" s="27"/>
      <c r="M43" s="12"/>
    </row>
    <row r="44" spans="1:13" ht="16.5" customHeight="1" x14ac:dyDescent="0.2">
      <c r="A44" s="920"/>
      <c r="B44" s="921"/>
      <c r="C44" s="55"/>
      <c r="D44" s="23"/>
      <c r="E44" s="41"/>
      <c r="F44" s="56"/>
      <c r="G44" s="57"/>
      <c r="H44" s="58"/>
      <c r="I44" s="9"/>
      <c r="J44" s="9"/>
      <c r="K44" s="9"/>
      <c r="L44" s="29"/>
      <c r="M44" s="12"/>
    </row>
    <row r="45" spans="1:13" ht="17.25" customHeight="1" x14ac:dyDescent="0.2">
      <c r="A45" s="900" t="s">
        <v>59</v>
      </c>
      <c r="B45" s="901"/>
      <c r="C45" s="902"/>
      <c r="D45" s="902"/>
      <c r="E45" s="902"/>
      <c r="F45" s="902"/>
      <c r="G45" s="902"/>
      <c r="H45" s="902"/>
      <c r="I45" s="902"/>
      <c r="J45" s="902"/>
      <c r="K45" s="902"/>
      <c r="L45" s="902"/>
    </row>
    <row r="46" spans="1:13" ht="15" customHeight="1" x14ac:dyDescent="0.2">
      <c r="A46" s="924" t="s">
        <v>580</v>
      </c>
      <c r="B46" s="925"/>
      <c r="C46" s="926"/>
      <c r="D46" s="926"/>
      <c r="E46" s="926"/>
      <c r="F46" s="926"/>
      <c r="G46" s="926"/>
      <c r="H46" s="926"/>
    </row>
  </sheetData>
  <mergeCells count="63">
    <mergeCell ref="A27:B27"/>
    <mergeCell ref="A28:B28"/>
    <mergeCell ref="K13:L13"/>
    <mergeCell ref="A46:H46"/>
    <mergeCell ref="A30:B30"/>
    <mergeCell ref="A31:B31"/>
    <mergeCell ref="A22:B22"/>
    <mergeCell ref="I18:J18"/>
    <mergeCell ref="K20:L20"/>
    <mergeCell ref="K22:L22"/>
    <mergeCell ref="K14:L14"/>
    <mergeCell ref="K15:L15"/>
    <mergeCell ref="K16:L16"/>
    <mergeCell ref="K17:L17"/>
    <mergeCell ref="K18:L18"/>
    <mergeCell ref="K19:L19"/>
    <mergeCell ref="A41:B41"/>
    <mergeCell ref="A36:B36"/>
    <mergeCell ref="A37:B37"/>
    <mergeCell ref="A38:B38"/>
    <mergeCell ref="A39:B39"/>
    <mergeCell ref="A40:B40"/>
    <mergeCell ref="A34:B34"/>
    <mergeCell ref="A32:B32"/>
    <mergeCell ref="A35:B35"/>
    <mergeCell ref="A25:B25"/>
    <mergeCell ref="C3:C5"/>
    <mergeCell ref="A12:B12"/>
    <mergeCell ref="A19:B19"/>
    <mergeCell ref="A18:B18"/>
    <mergeCell ref="A15:B15"/>
    <mergeCell ref="A16:B16"/>
    <mergeCell ref="A29:B29"/>
    <mergeCell ref="A33:B33"/>
    <mergeCell ref="A7:B7"/>
    <mergeCell ref="A10:B10"/>
    <mergeCell ref="A11:B11"/>
    <mergeCell ref="A3:B5"/>
    <mergeCell ref="I2:L2"/>
    <mergeCell ref="A24:B24"/>
    <mergeCell ref="K5:L5"/>
    <mergeCell ref="K6:L6"/>
    <mergeCell ref="K9:L9"/>
    <mergeCell ref="K11:L11"/>
    <mergeCell ref="K12:L12"/>
    <mergeCell ref="F3:H5"/>
    <mergeCell ref="D3:D5"/>
    <mergeCell ref="A1:D1"/>
    <mergeCell ref="E3:E5"/>
    <mergeCell ref="A42:B42"/>
    <mergeCell ref="A43:B43"/>
    <mergeCell ref="A45:L45"/>
    <mergeCell ref="A17:B17"/>
    <mergeCell ref="A23:B23"/>
    <mergeCell ref="A44:B44"/>
    <mergeCell ref="A26:B26"/>
    <mergeCell ref="A8:B8"/>
    <mergeCell ref="A9:B9"/>
    <mergeCell ref="A20:B20"/>
    <mergeCell ref="A21:B21"/>
    <mergeCell ref="A6:B6"/>
    <mergeCell ref="A13:B13"/>
    <mergeCell ref="A14:B14"/>
  </mergeCells>
  <phoneticPr fontId="13"/>
  <dataValidations count="1">
    <dataValidation type="list" allowBlank="1" showInputMessage="1" showErrorMessage="1" sqref="K5:L6 K9:L9 K11:L20 K22:L22" xr:uid="{00000000-0002-0000-0800-000000000000}">
      <formula1>"いる ・ いない,いる,いない"</formula1>
    </dataValidation>
  </dataValidations>
  <printOptions horizontalCentered="1" verticalCentered="1"/>
  <pageMargins left="0.78740157480314965" right="0.51181102362204722" top="0.59055118110236227" bottom="0.39370078740157483" header="0.51181102362204722" footer="0.27559055118110237"/>
  <pageSetup paperSize="9" scale="72" firstPageNumber="5" orientation="landscape" blackAndWhite="1" useFirstPageNumber="1" r:id="rId1"/>
  <headerFooter alignWithMargins="0">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10</vt:i4>
      </vt:variant>
    </vt:vector>
  </HeadingPairs>
  <TitlesOfParts>
    <vt:vector size="31" baseType="lpstr">
      <vt:lpstr>表紙</vt:lpstr>
      <vt:lpstr>目次</vt:lpstr>
      <vt:lpstr>(P1)1 法人の概要</vt:lpstr>
      <vt:lpstr>(P2)3-1 資産(土地)</vt:lpstr>
      <vt:lpstr>(P3)3-2 資産(建物)</vt:lpstr>
      <vt:lpstr>(P4)4-1 法人役員</vt:lpstr>
      <vt:lpstr>(P5)4-2法人本部 職員</vt:lpstr>
      <vt:lpstr>(P6)５ 評議員会</vt:lpstr>
      <vt:lpstr>(P7)６ 理事会</vt:lpstr>
      <vt:lpstr>(P8)７ 内部管理体制，８ 監事等の状況</vt:lpstr>
      <vt:lpstr>(P9)９－１外部監査，９－２会計監査</vt:lpstr>
      <vt:lpstr>(P10)１０社会福祉充実計画 １１情報開示,１２規程整備</vt:lpstr>
      <vt:lpstr>(P11)１３法人の事業</vt:lpstr>
      <vt:lpstr>(P12)１４会計組織等</vt:lpstr>
      <vt:lpstr>(P13)1５制度資金借入金</vt:lpstr>
      <vt:lpstr>(P14）１５-２市中銀行借入金</vt:lpstr>
      <vt:lpstr>(P15)１６民改費 </vt:lpstr>
      <vt:lpstr>(P16)1７寄附金</vt:lpstr>
      <vt:lpstr>(P17)1８整備資金状況</vt:lpstr>
      <vt:lpstr>(P18)1９整備資金収支状況</vt:lpstr>
      <vt:lpstr>(P19)２０契約</vt:lpstr>
      <vt:lpstr>'(P1)1 法人の概要'!Print_Area</vt:lpstr>
      <vt:lpstr>'(P11)１３法人の事業'!Print_Area</vt:lpstr>
      <vt:lpstr>'(P12)１４会計組織等'!Print_Area</vt:lpstr>
      <vt:lpstr>'(P15)１６民改費 '!Print_Area</vt:lpstr>
      <vt:lpstr>'(P4)4-1 法人役員'!Print_Area</vt:lpstr>
      <vt:lpstr>'(P6)５ 評議員会'!Print_Area</vt:lpstr>
      <vt:lpstr>'(P7)６ 理事会'!Print_Area</vt:lpstr>
      <vt:lpstr>'(P8)７ 内部管理体制，８ 監事等の状況'!Print_Area</vt:lpstr>
      <vt:lpstr>'(P9)９－１外部監査，９－２会計監査'!Print_Area</vt:lpstr>
      <vt:lpstr>'(P5)4-2法人本部 職員'!Print_Titles</vt:lpstr>
    </vt:vector>
  </TitlesOfParts>
  <Company>厚生指導課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福祉医療監査担当</dc:creator>
  <cp:lastModifiedBy>石井　智子</cp:lastModifiedBy>
  <cp:lastPrinted>2025-04-14T09:31:11Z</cp:lastPrinted>
  <dcterms:created xsi:type="dcterms:W3CDTF">2004-05-25T00:00:40Z</dcterms:created>
  <dcterms:modified xsi:type="dcterms:W3CDTF">2026-05-18T01:52:56Z</dcterms:modified>
</cp:coreProperties>
</file>