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Z:\介護基盤整備\04ロボット・ICT補助金\R7補正\02_HP\02_要項公表\"/>
    </mc:Choice>
  </mc:AlternateContent>
  <xr:revisionPtr revIDLastSave="0" documentId="13_ncr:1_{65BB81E8-9062-42A6-8708-1F433DC8DD35}" xr6:coauthVersionLast="47" xr6:coauthVersionMax="47" xr10:uidLastSave="{00000000-0000-0000-0000-000000000000}"/>
  <bookViews>
    <workbookView xWindow="-30" yWindow="-16320" windowWidth="29040" windowHeight="15720" xr2:uid="{E16AD498-6294-4F31-A989-AFDB836402C4}"/>
  </bookViews>
  <sheets>
    <sheet name="参考様式1(ソフト以外)" sheetId="1" r:id="rId1"/>
    <sheet name="参考様式2(ソフト)" sheetId="2" r:id="rId2"/>
    <sheet name="参考様式3(予算書)" sheetId="4" r:id="rId3"/>
    <sheet name="参考様式4(実施計画書)" sheetId="6" r:id="rId4"/>
    <sheet name="リスト" sheetId="3" state="hidden" r:id="rId5"/>
    <sheet name="集計用" sheetId="5" state="hidden" r:id="rId6"/>
  </sheets>
  <definedNames>
    <definedName name="_xlnm.Print_Area" localSheetId="2">'参考様式3(予算書)'!$A$1:$D$20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D16" i="4"/>
  <c r="B16" i="4"/>
  <c r="O17" i="1"/>
  <c r="M20" i="2"/>
  <c r="J20" i="2"/>
  <c r="J16" i="1"/>
  <c r="H16" i="1"/>
  <c r="I16" i="1" s="1"/>
  <c r="K16" i="1" s="1"/>
  <c r="M16" i="1" s="1"/>
  <c r="J15" i="1"/>
  <c r="H15" i="1"/>
  <c r="I15" i="1" s="1"/>
  <c r="K15" i="1" s="1"/>
  <c r="M15" i="1" s="1"/>
  <c r="J14" i="1"/>
  <c r="I14" i="1"/>
  <c r="K14" i="1" s="1"/>
  <c r="M14" i="1" s="1"/>
  <c r="J13" i="1"/>
  <c r="H13" i="1"/>
  <c r="I13" i="1" s="1"/>
  <c r="K13" i="1" s="1"/>
  <c r="M13" i="1" s="1"/>
  <c r="J12" i="1"/>
  <c r="H19" i="2"/>
  <c r="H18" i="2"/>
  <c r="H17" i="2"/>
  <c r="H16" i="2"/>
  <c r="H15" i="2"/>
  <c r="H20" i="2" s="1"/>
  <c r="H12" i="1"/>
  <c r="I12" i="1" s="1"/>
  <c r="K12" i="1" s="1"/>
  <c r="M12" i="1" s="1"/>
  <c r="M17" i="1" s="1"/>
  <c r="I20" i="2" l="1"/>
  <c r="K20" i="2" s="1"/>
</calcChain>
</file>

<file path=xl/sharedStrings.xml><?xml version="1.0" encoding="utf-8"?>
<sst xmlns="http://schemas.openxmlformats.org/spreadsheetml/2006/main" count="213" uniqueCount="177">
  <si>
    <t>（参考様式１）</t>
    <rPh sb="1" eb="5">
      <t>サンコウヨウシキ</t>
    </rPh>
    <phoneticPr fontId="2"/>
  </si>
  <si>
    <t>法人名</t>
    <rPh sb="0" eb="3">
      <t>ホウジンメイ</t>
    </rPh>
    <phoneticPr fontId="2"/>
  </si>
  <si>
    <t>事業所名</t>
    <rPh sb="0" eb="3">
      <t>ジギョウショ</t>
    </rPh>
    <rPh sb="3" eb="4">
      <t>メイ</t>
    </rPh>
    <phoneticPr fontId="2"/>
  </si>
  <si>
    <t>サービス種別</t>
    <rPh sb="4" eb="6">
      <t>シュベツ</t>
    </rPh>
    <phoneticPr fontId="2"/>
  </si>
  <si>
    <t>（単位：円）</t>
    <rPh sb="1" eb="3">
      <t>タンイ</t>
    </rPh>
    <rPh sb="4" eb="5">
      <t>エン</t>
    </rPh>
    <phoneticPr fontId="2"/>
  </si>
  <si>
    <t>機器種別</t>
    <rPh sb="0" eb="4">
      <t>キキシュベツ</t>
    </rPh>
    <phoneticPr fontId="2"/>
  </si>
  <si>
    <t>TAISコード</t>
    <phoneticPr fontId="2"/>
  </si>
  <si>
    <t>機器名</t>
    <rPh sb="0" eb="3">
      <t>キキメイ</t>
    </rPh>
    <phoneticPr fontId="2"/>
  </si>
  <si>
    <t>付帯経費</t>
    <rPh sb="0" eb="4">
      <t>フタイケイヒ</t>
    </rPh>
    <phoneticPr fontId="2"/>
  </si>
  <si>
    <t>-</t>
    <phoneticPr fontId="2"/>
  </si>
  <si>
    <t>前5桁</t>
    <rPh sb="0" eb="1">
      <t>マエ</t>
    </rPh>
    <rPh sb="2" eb="3">
      <t>ケタ</t>
    </rPh>
    <phoneticPr fontId="2"/>
  </si>
  <si>
    <t>後6桁</t>
    <rPh sb="0" eb="1">
      <t>アト</t>
    </rPh>
    <rPh sb="2" eb="3">
      <t>ケタ</t>
    </rPh>
    <phoneticPr fontId="2"/>
  </si>
  <si>
    <t>サービス種別</t>
    <rPh sb="4" eb="6">
      <t>シュベツ</t>
    </rPh>
    <phoneticPr fontId="1"/>
  </si>
  <si>
    <t>機器種別（上限100万円）</t>
    <rPh sb="0" eb="4">
      <t>キキシュベツ</t>
    </rPh>
    <rPh sb="5" eb="7">
      <t>ジョウゲン</t>
    </rPh>
    <rPh sb="10" eb="12">
      <t>マンエン</t>
    </rPh>
    <phoneticPr fontId="1"/>
  </si>
  <si>
    <t>契約方式</t>
    <rPh sb="0" eb="4">
      <t>ケイヤクホウシキ</t>
    </rPh>
    <phoneticPr fontId="1"/>
  </si>
  <si>
    <t>110_訪問介護</t>
  </si>
  <si>
    <t>移乗支援（装着）</t>
  </si>
  <si>
    <t>移動支援（屋外）</t>
  </si>
  <si>
    <t>120_訪問入浴介護</t>
  </si>
  <si>
    <t>移乗支援（非装着）</t>
  </si>
  <si>
    <t>移動支援（屋内）</t>
  </si>
  <si>
    <t>130_訪問看護</t>
  </si>
  <si>
    <t>入浴支援</t>
  </si>
  <si>
    <t>移動支援（装着）</t>
  </si>
  <si>
    <t>140_訪問リハビリテーション</t>
  </si>
  <si>
    <t>排泄支援（排泄予測・検知）</t>
  </si>
  <si>
    <t>150_通所介護</t>
  </si>
  <si>
    <t>排泄支援（排泄物処理）</t>
  </si>
  <si>
    <t>155_通所介護（療養通所介護）</t>
  </si>
  <si>
    <t>排泄支援（動作支援）</t>
  </si>
  <si>
    <t>160_通所リハビリテーション</t>
  </si>
  <si>
    <t>見守り・コミュニケーション（見守り（施設））</t>
  </si>
  <si>
    <t>170_福祉用具貸与</t>
  </si>
  <si>
    <t>見守り・コミュニケーション（見守り（在宅））</t>
  </si>
  <si>
    <t>210_短期入所生活介護</t>
  </si>
  <si>
    <t>見守り・コミュニケーション（コミュニケーション）</t>
  </si>
  <si>
    <t>220_短期入所療養介護（介護老人保健施設）</t>
  </si>
  <si>
    <t>230_短期入所療養介護（介護療養型医療施設）</t>
  </si>
  <si>
    <t>機能訓練支援</t>
  </si>
  <si>
    <t>551_短期入所療養介護（介護医療院）</t>
  </si>
  <si>
    <t>食事・栄養管理支援</t>
  </si>
  <si>
    <t>310_居宅療養管理指導</t>
    <rPh sb="4" eb="6">
      <t>キョタク</t>
    </rPh>
    <rPh sb="6" eb="8">
      <t>リョウヨウ</t>
    </rPh>
    <rPh sb="8" eb="10">
      <t>カンリ</t>
    </rPh>
    <rPh sb="10" eb="12">
      <t>シドウ</t>
    </rPh>
    <phoneticPr fontId="1"/>
  </si>
  <si>
    <t>認知症生活支援・認知症ケア支援</t>
  </si>
  <si>
    <t>320_認知症対応型共同生活介護</t>
  </si>
  <si>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</si>
  <si>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</si>
  <si>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</si>
  <si>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</si>
  <si>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</si>
  <si>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</si>
  <si>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</si>
  <si>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</si>
  <si>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361_地域密着型特定施設入居者生活介護（有料老人ホーム）</t>
  </si>
  <si>
    <t>362_地域密着型特定施設入居者生活介護（軽費老人ホーム）</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</si>
  <si>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</si>
  <si>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364_地域密着型特定施設入居者生活介護（サービス付き高齢者向け住宅）</t>
  </si>
  <si>
    <t>410_特定福祉用具販売</t>
  </si>
  <si>
    <t>430_居宅介護支援</t>
  </si>
  <si>
    <t>460_介護予防支援</t>
    <rPh sb="6" eb="8">
      <t>ヨボウ</t>
    </rPh>
    <phoneticPr fontId="1"/>
  </si>
  <si>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</si>
  <si>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</si>
  <si>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</si>
  <si>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</si>
  <si>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</si>
  <si>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</si>
  <si>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</si>
  <si>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</si>
  <si>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</si>
  <si>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</si>
  <si>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</si>
  <si>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</si>
  <si>
    <t>630_介護予防訪問看護 </t>
  </si>
  <si>
    <t>640_介護予防訪問リハビリテーション </t>
  </si>
  <si>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</si>
  <si>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</si>
  <si>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</si>
  <si>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</si>
  <si>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</si>
  <si>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</si>
  <si>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</si>
  <si>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</si>
  <si>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</si>
  <si>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</si>
  <si>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</si>
  <si>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</si>
  <si>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</si>
  <si>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</si>
  <si>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</si>
  <si>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</si>
  <si>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</si>
  <si>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</si>
  <si>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</si>
  <si>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</si>
  <si>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</si>
  <si>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</si>
  <si>
    <t>990_軽費老人ホーム</t>
  </si>
  <si>
    <t>介護業務支援（介護ソフト）</t>
    <rPh sb="7" eb="9">
      <t>カイゴ</t>
    </rPh>
    <phoneticPr fontId="2"/>
  </si>
  <si>
    <t>合計
A</t>
    <rPh sb="0" eb="2">
      <t>ゴウケイ</t>
    </rPh>
    <phoneticPr fontId="2"/>
  </si>
  <si>
    <t>１台あたりの
補助対象額
B=A×4/5</t>
    <rPh sb="1" eb="2">
      <t>ダイ</t>
    </rPh>
    <rPh sb="7" eb="12">
      <t>ホジョタイショウガク</t>
    </rPh>
    <phoneticPr fontId="2"/>
  </si>
  <si>
    <t>１台あたりの
補助上限額
C</t>
    <rPh sb="1" eb="2">
      <t>ダイ</t>
    </rPh>
    <rPh sb="7" eb="9">
      <t>ホジョ</t>
    </rPh>
    <rPh sb="9" eb="12">
      <t>ジョウゲンガク</t>
    </rPh>
    <phoneticPr fontId="2"/>
  </si>
  <si>
    <t>導入台数
E</t>
    <rPh sb="0" eb="4">
      <t>ドウニュウダイスウ</t>
    </rPh>
    <phoneticPr fontId="2"/>
  </si>
  <si>
    <t>所要額
F=D×E</t>
    <rPh sb="0" eb="3">
      <t>ショヨウガク</t>
    </rPh>
    <phoneticPr fontId="2"/>
  </si>
  <si>
    <t>総事業費
（税込み）</t>
    <rPh sb="0" eb="4">
      <t>ソウジギョウヒ</t>
    </rPh>
    <rPh sb="6" eb="8">
      <t>ゼイコ</t>
    </rPh>
    <phoneticPr fontId="2"/>
  </si>
  <si>
    <r>
      <t xml:space="preserve">１台あたりの
所要額
</t>
    </r>
    <r>
      <rPr>
        <sz val="8"/>
        <color theme="1"/>
        <rFont val="BIZ UDゴシック"/>
        <family val="3"/>
        <charset val="128"/>
      </rPr>
      <t>D=B又はCの
いずれか低い額</t>
    </r>
    <rPh sb="1" eb="2">
      <t>ダイ</t>
    </rPh>
    <rPh sb="7" eb="9">
      <t>ショヨウ</t>
    </rPh>
    <rPh sb="9" eb="10">
      <t>ガク</t>
    </rPh>
    <rPh sb="14" eb="15">
      <t>マタ</t>
    </rPh>
    <rPh sb="23" eb="24">
      <t>ヒク</t>
    </rPh>
    <rPh sb="25" eb="26">
      <t>ガク</t>
    </rPh>
    <phoneticPr fontId="2"/>
  </si>
  <si>
    <t>介護業務支援（インカム以外）</t>
    <rPh sb="11" eb="13">
      <t>イガイ</t>
    </rPh>
    <phoneticPr fontId="2"/>
  </si>
  <si>
    <t>対象経費の実支出額（税抜き）</t>
    <rPh sb="0" eb="4">
      <t>タイショウケイヒ</t>
    </rPh>
    <rPh sb="5" eb="6">
      <t>ジツ</t>
    </rPh>
    <rPh sb="6" eb="9">
      <t>シシュツガク</t>
    </rPh>
    <rPh sb="10" eb="12">
      <t>ゼイヌ</t>
    </rPh>
    <phoneticPr fontId="2"/>
  </si>
  <si>
    <t>１台あたりの実支出額（税抜き）</t>
    <rPh sb="1" eb="2">
      <t>ダイ</t>
    </rPh>
    <rPh sb="6" eb="7">
      <t>ジツ</t>
    </rPh>
    <rPh sb="7" eb="10">
      <t>シシュツガク</t>
    </rPh>
    <phoneticPr fontId="2"/>
  </si>
  <si>
    <t>補助対象額
B=A×4/5</t>
    <rPh sb="0" eb="5">
      <t>ホジョタイショウガク</t>
    </rPh>
    <phoneticPr fontId="2"/>
  </si>
  <si>
    <t>補助上限額
C</t>
    <rPh sb="0" eb="2">
      <t>ホジョ</t>
    </rPh>
    <rPh sb="2" eb="5">
      <t>ジョウゲンガク</t>
    </rPh>
    <phoneticPr fontId="2"/>
  </si>
  <si>
    <t>（参考様式２）</t>
    <rPh sb="1" eb="5">
      <t>サンコウヨウシキ</t>
    </rPh>
    <phoneticPr fontId="2"/>
  </si>
  <si>
    <t>申請時点の職員数</t>
    <rPh sb="0" eb="2">
      <t>シンセイ</t>
    </rPh>
    <rPh sb="2" eb="4">
      <t>ジテン</t>
    </rPh>
    <rPh sb="5" eb="8">
      <t>ショクインスウ</t>
    </rPh>
    <phoneticPr fontId="2"/>
  </si>
  <si>
    <t>介護ソフトの契約方式</t>
    <rPh sb="0" eb="2">
      <t>カイゴ</t>
    </rPh>
    <rPh sb="6" eb="8">
      <t>ケイヤク</t>
    </rPh>
    <rPh sb="8" eb="10">
      <t>ホウシキ</t>
    </rPh>
    <phoneticPr fontId="2"/>
  </si>
  <si>
    <r>
      <t xml:space="preserve">事業所番号(10桁)
</t>
    </r>
    <r>
      <rPr>
        <sz val="8"/>
        <color theme="1"/>
        <rFont val="BIZ UDゴシック"/>
        <family val="3"/>
        <charset val="128"/>
      </rPr>
      <t>※養護・軽費老人ホームは記載不要</t>
    </r>
    <rPh sb="0" eb="3">
      <t>ジギョウショ</t>
    </rPh>
    <rPh sb="3" eb="5">
      <t>バンゴウ</t>
    </rPh>
    <rPh sb="8" eb="9">
      <t>ケタ</t>
    </rPh>
    <rPh sb="12" eb="14">
      <t>ヨウゴ</t>
    </rPh>
    <rPh sb="15" eb="17">
      <t>ケイヒ</t>
    </rPh>
    <rPh sb="17" eb="19">
      <t>ロウジン</t>
    </rPh>
    <rPh sb="23" eb="27">
      <t>キサイフヨウ</t>
    </rPh>
    <phoneticPr fontId="2"/>
  </si>
  <si>
    <r>
      <t xml:space="preserve">事業所番号(10桁)
</t>
    </r>
    <r>
      <rPr>
        <sz val="7"/>
        <color theme="1"/>
        <rFont val="BIZ UDゴシック"/>
        <family val="3"/>
        <charset val="128"/>
      </rPr>
      <t>※養護・軽費老人ホームは記載不要</t>
    </r>
    <rPh sb="0" eb="3">
      <t>ジギョウショ</t>
    </rPh>
    <rPh sb="3" eb="5">
      <t>バンゴウ</t>
    </rPh>
    <rPh sb="12" eb="14">
      <t>ヨウゴ</t>
    </rPh>
    <rPh sb="15" eb="17">
      <t>ケイヒ</t>
    </rPh>
    <rPh sb="17" eb="19">
      <t>ロウジン</t>
    </rPh>
    <rPh sb="23" eb="27">
      <t>キサイフヨウ</t>
    </rPh>
    <phoneticPr fontId="2"/>
  </si>
  <si>
    <t>職員数により金額が変動する</t>
    <rPh sb="0" eb="3">
      <t>ショクインスウ</t>
    </rPh>
    <rPh sb="6" eb="8">
      <t>キンガク</t>
    </rPh>
    <rPh sb="9" eb="11">
      <t>ヘンドウ</t>
    </rPh>
    <phoneticPr fontId="1"/>
  </si>
  <si>
    <t>職員数により金額が変動しない</t>
    <rPh sb="0" eb="2">
      <t>ショクイン</t>
    </rPh>
    <rPh sb="2" eb="3">
      <t>スウ</t>
    </rPh>
    <rPh sb="6" eb="8">
      <t>キンガク</t>
    </rPh>
    <rPh sb="9" eb="11">
      <t>ヘンドウ</t>
    </rPh>
    <phoneticPr fontId="1"/>
  </si>
  <si>
    <t>（参考様式３）</t>
    <rPh sb="1" eb="5">
      <t>サンコウヨウシキ</t>
    </rPh>
    <phoneticPr fontId="2"/>
  </si>
  <si>
    <t>歳入歳出予算書抄本</t>
    <rPh sb="0" eb="4">
      <t>サイニュウサイシュツ</t>
    </rPh>
    <rPh sb="4" eb="7">
      <t>ヨサンショ</t>
    </rPh>
    <rPh sb="7" eb="9">
      <t>ショウホン</t>
    </rPh>
    <phoneticPr fontId="2"/>
  </si>
  <si>
    <t>（歳入）</t>
    <rPh sb="1" eb="3">
      <t>サイニュウ</t>
    </rPh>
    <phoneticPr fontId="2"/>
  </si>
  <si>
    <t>（歳出）</t>
    <rPh sb="1" eb="3">
      <t>サイシュツ</t>
    </rPh>
    <phoneticPr fontId="2"/>
  </si>
  <si>
    <t>補助金</t>
    <rPh sb="0" eb="3">
      <t>ホジョキン</t>
    </rPh>
    <phoneticPr fontId="2"/>
  </si>
  <si>
    <t>一般財源</t>
    <rPh sb="0" eb="4">
      <t>イッパンザイゲン</t>
    </rPh>
    <phoneticPr fontId="2"/>
  </si>
  <si>
    <t>歳入合計</t>
    <rPh sb="0" eb="4">
      <t>サイニュウゴウケイ</t>
    </rPh>
    <phoneticPr fontId="2"/>
  </si>
  <si>
    <t>歳出合計</t>
    <rPh sb="0" eb="4">
      <t>サイシュツゴウケイ</t>
    </rPh>
    <phoneticPr fontId="2"/>
  </si>
  <si>
    <t>（法人名）</t>
    <rPh sb="1" eb="4">
      <t>ホウジンメイ</t>
    </rPh>
    <phoneticPr fontId="2"/>
  </si>
  <si>
    <t>令和　年　月　日</t>
    <rPh sb="0" eb="2">
      <t>レイワ</t>
    </rPh>
    <rPh sb="3" eb="4">
      <t>ネン</t>
    </rPh>
    <rPh sb="5" eb="6">
      <t>ツキ</t>
    </rPh>
    <rPh sb="7" eb="8">
      <t>ヒ</t>
    </rPh>
    <phoneticPr fontId="2"/>
  </si>
  <si>
    <t>（法人代表者 職 氏名）</t>
    <rPh sb="1" eb="3">
      <t>ホウジン</t>
    </rPh>
    <rPh sb="3" eb="6">
      <t>ダイヒョウシャ</t>
    </rPh>
    <rPh sb="7" eb="8">
      <t>ショク</t>
    </rPh>
    <rPh sb="9" eb="11">
      <t>シメイ</t>
    </rPh>
    <phoneticPr fontId="2"/>
  </si>
  <si>
    <t>（参考様式４）</t>
    <rPh sb="1" eb="5">
      <t>サンコウヨウシキ</t>
    </rPh>
    <phoneticPr fontId="2"/>
  </si>
  <si>
    <t>実施計画書</t>
    <rPh sb="0" eb="5">
      <t>ジッシケイカクショ</t>
    </rPh>
    <phoneticPr fontId="2"/>
  </si>
  <si>
    <t>１　事業所の課題</t>
    <rPh sb="2" eb="5">
      <t>ジギョウショ</t>
    </rPh>
    <rPh sb="6" eb="8">
      <t>カダイ</t>
    </rPh>
    <phoneticPr fontId="2"/>
  </si>
  <si>
    <t>記録業務に要する時間が長い</t>
    <rPh sb="0" eb="2">
      <t>キロク</t>
    </rPh>
    <rPh sb="2" eb="4">
      <t>ギョウム</t>
    </rPh>
    <rPh sb="5" eb="6">
      <t>ヨウ</t>
    </rPh>
    <rPh sb="8" eb="10">
      <t>ジカン</t>
    </rPh>
    <rPh sb="11" eb="12">
      <t>ナガ</t>
    </rPh>
    <phoneticPr fontId="1"/>
  </si>
  <si>
    <t>文書の量が多い</t>
    <rPh sb="0" eb="2">
      <t>ブンショ</t>
    </rPh>
    <rPh sb="3" eb="4">
      <t>リョウ</t>
    </rPh>
    <rPh sb="5" eb="6">
      <t>オオ</t>
    </rPh>
    <phoneticPr fontId="1"/>
  </si>
  <si>
    <t>事業所内の情報共有が非効率</t>
    <rPh sb="0" eb="3">
      <t>ジギョウショ</t>
    </rPh>
    <rPh sb="3" eb="4">
      <t>ナイ</t>
    </rPh>
    <rPh sb="5" eb="7">
      <t>ジョウホウ</t>
    </rPh>
    <rPh sb="7" eb="9">
      <t>キョウユウ</t>
    </rPh>
    <rPh sb="10" eb="13">
      <t>ヒコウリツ</t>
    </rPh>
    <phoneticPr fontId="1"/>
  </si>
  <si>
    <t>他事業所との情報共有が非効率</t>
    <rPh sb="0" eb="1">
      <t>タ</t>
    </rPh>
    <rPh sb="1" eb="4">
      <t>ジギョウショ</t>
    </rPh>
    <rPh sb="6" eb="8">
      <t>ジョウホウ</t>
    </rPh>
    <rPh sb="8" eb="10">
      <t>キョウユウ</t>
    </rPh>
    <rPh sb="11" eb="14">
      <t>ヒコウリツ</t>
    </rPh>
    <phoneticPr fontId="1"/>
  </si>
  <si>
    <t>職員の心理的負担が大きい</t>
    <rPh sb="0" eb="2">
      <t>ショクイン</t>
    </rPh>
    <rPh sb="3" eb="6">
      <t>シンリテキ</t>
    </rPh>
    <rPh sb="6" eb="8">
      <t>フタン</t>
    </rPh>
    <rPh sb="9" eb="10">
      <t>オオ</t>
    </rPh>
    <phoneticPr fontId="1"/>
  </si>
  <si>
    <t>超過勤務が多い</t>
    <rPh sb="0" eb="2">
      <t>チョウカ</t>
    </rPh>
    <rPh sb="2" eb="4">
      <t>キンム</t>
    </rPh>
    <rPh sb="5" eb="6">
      <t>オオ</t>
    </rPh>
    <phoneticPr fontId="1"/>
  </si>
  <si>
    <t>記録が不正確・不十分</t>
    <rPh sb="0" eb="2">
      <t>キロク</t>
    </rPh>
    <rPh sb="3" eb="6">
      <t>フセイカク</t>
    </rPh>
    <rPh sb="7" eb="10">
      <t>フジュウブン</t>
    </rPh>
    <phoneticPr fontId="1"/>
  </si>
  <si>
    <t>複数選択可</t>
    <rPh sb="0" eb="2">
      <t>フクスウ</t>
    </rPh>
    <rPh sb="2" eb="4">
      <t>センタク</t>
    </rPh>
    <rPh sb="4" eb="5">
      <t>カ</t>
    </rPh>
    <phoneticPr fontId="1"/>
  </si>
  <si>
    <t>２　導入する機器等</t>
    <rPh sb="2" eb="4">
      <t>ドウニュウ</t>
    </rPh>
    <rPh sb="6" eb="9">
      <t>キキトウ</t>
    </rPh>
    <phoneticPr fontId="2"/>
  </si>
  <si>
    <t>介護ソフト等</t>
    <rPh sb="0" eb="2">
      <t>カイゴ</t>
    </rPh>
    <rPh sb="5" eb="6">
      <t>トウ</t>
    </rPh>
    <phoneticPr fontId="1"/>
  </si>
  <si>
    <t>モバイルPC</t>
  </si>
  <si>
    <t>タブレット情報端末</t>
    <rPh sb="5" eb="7">
      <t>ジョウホウ</t>
    </rPh>
    <rPh sb="7" eb="9">
      <t>タンマツ</t>
    </rPh>
    <phoneticPr fontId="1"/>
  </si>
  <si>
    <t>スマートフォン</t>
  </si>
  <si>
    <t>通信環境機器等</t>
    <rPh sb="0" eb="2">
      <t>ツウシン</t>
    </rPh>
    <rPh sb="2" eb="4">
      <t>カンキョウ</t>
    </rPh>
    <rPh sb="4" eb="6">
      <t>キキ</t>
    </rPh>
    <rPh sb="6" eb="7">
      <t>トウ</t>
    </rPh>
    <phoneticPr fontId="3"/>
  </si>
  <si>
    <t>インカム</t>
  </si>
  <si>
    <t>介護ロボット（見守りセンサー以外）</t>
    <rPh sb="0" eb="2">
      <t>カイゴ</t>
    </rPh>
    <rPh sb="7" eb="9">
      <t>ミマモ</t>
    </rPh>
    <rPh sb="14" eb="16">
      <t>イガイ</t>
    </rPh>
    <phoneticPr fontId="1"/>
  </si>
  <si>
    <t>見守りセンサー</t>
    <rPh sb="0" eb="2">
      <t>ミマモ</t>
    </rPh>
    <phoneticPr fontId="1"/>
  </si>
  <si>
    <t>（３）利用者の安全並びに介護サービスの質の確保及び職員の負担軽減に資する方策を検討するための委員会の設置状況</t>
    <rPh sb="50" eb="54">
      <t>セッチジョウキョウ</t>
    </rPh>
    <phoneticPr fontId="2"/>
  </si>
  <si>
    <t>（５）科学的介護情報システム（LIFE）の利用状況</t>
    <rPh sb="23" eb="25">
      <t>ジョウキョウ</t>
    </rPh>
    <phoneticPr fontId="2"/>
  </si>
  <si>
    <t>介護業務支援（インカム）</t>
  </si>
  <si>
    <t>バックオフィスソフト</t>
  </si>
  <si>
    <t>（１）介護職員等処遇改善加算の算定状況</t>
    <rPh sb="3" eb="8">
      <t>カイゴショクイントウ</t>
    </rPh>
    <rPh sb="8" eb="10">
      <t>ショグウ</t>
    </rPh>
    <rPh sb="10" eb="12">
      <t>カイゼン</t>
    </rPh>
    <rPh sb="12" eb="14">
      <t>カサン</t>
    </rPh>
    <rPh sb="15" eb="17">
      <t>サンテイ</t>
    </rPh>
    <rPh sb="17" eb="19">
      <t>ジョウキョウ</t>
    </rPh>
    <phoneticPr fontId="2"/>
  </si>
  <si>
    <t>算定状況</t>
    <rPh sb="0" eb="4">
      <t>サンテイジョウキョウ</t>
    </rPh>
    <phoneticPr fontId="2"/>
  </si>
  <si>
    <t>算定している</t>
    <rPh sb="0" eb="2">
      <t>サンテイ</t>
    </rPh>
    <phoneticPr fontId="2"/>
  </si>
  <si>
    <t>令和８年６月以降、新たに加算の算定対象となるため、実績報告の期日までに算定する</t>
    <rPh sb="0" eb="2">
      <t>レイワ</t>
    </rPh>
    <rPh sb="3" eb="4">
      <t>ネン</t>
    </rPh>
    <rPh sb="5" eb="6">
      <t>ガツ</t>
    </rPh>
    <rPh sb="6" eb="8">
      <t>イコウ</t>
    </rPh>
    <rPh sb="9" eb="10">
      <t>アラ</t>
    </rPh>
    <rPh sb="12" eb="14">
      <t>カサン</t>
    </rPh>
    <rPh sb="15" eb="19">
      <t>サンテイタイショウ</t>
    </rPh>
    <rPh sb="25" eb="29">
      <t>ジッセキホウコク</t>
    </rPh>
    <rPh sb="30" eb="32">
      <t>キジツ</t>
    </rPh>
    <rPh sb="35" eb="37">
      <t>サンテイ</t>
    </rPh>
    <phoneticPr fontId="2"/>
  </si>
  <si>
    <t>ア又はイ</t>
    <rPh sb="1" eb="2">
      <t>マタ</t>
    </rPh>
    <phoneticPr fontId="2"/>
  </si>
  <si>
    <t>アを満たす予定</t>
    <rPh sb="2" eb="3">
      <t>ミ</t>
    </rPh>
    <rPh sb="5" eb="7">
      <t>ヨテイ</t>
    </rPh>
    <phoneticPr fontId="2"/>
  </si>
  <si>
    <t>イを満たしている</t>
    <rPh sb="2" eb="3">
      <t>ミ</t>
    </rPh>
    <phoneticPr fontId="2"/>
  </si>
  <si>
    <t>イを実績報告の期日までに満たす予定</t>
    <rPh sb="2" eb="6">
      <t>ジッセキホウコク</t>
    </rPh>
    <rPh sb="7" eb="9">
      <t>キジツ</t>
    </rPh>
    <rPh sb="12" eb="13">
      <t>ミ</t>
    </rPh>
    <rPh sb="15" eb="17">
      <t>ヨテイ</t>
    </rPh>
    <phoneticPr fontId="2"/>
  </si>
  <si>
    <t>（４）ケアプランデータ連携システムの利用開始状況</t>
    <rPh sb="20" eb="22">
      <t>カイシ</t>
    </rPh>
    <rPh sb="22" eb="24">
      <t>ジョウキョウ</t>
    </rPh>
    <phoneticPr fontId="2"/>
  </si>
  <si>
    <t>利用開始済み</t>
    <rPh sb="0" eb="4">
      <t>リヨウカイシ</t>
    </rPh>
    <rPh sb="4" eb="5">
      <t>ズ</t>
    </rPh>
    <phoneticPr fontId="2"/>
  </si>
  <si>
    <t>実績報告の期日までに利用開始予定</t>
    <rPh sb="10" eb="14">
      <t>リヨウカイシ</t>
    </rPh>
    <rPh sb="14" eb="16">
      <t>ヨテイ</t>
    </rPh>
    <phoneticPr fontId="2"/>
  </si>
  <si>
    <t>利用していない</t>
    <rPh sb="0" eb="2">
      <t>リヨウ</t>
    </rPh>
    <phoneticPr fontId="2"/>
  </si>
  <si>
    <t>ケアプランデータ連携システム</t>
    <rPh sb="8" eb="10">
      <t>レンケイ</t>
    </rPh>
    <phoneticPr fontId="2"/>
  </si>
  <si>
    <t>３　補助要件（第５条関係）</t>
    <rPh sb="2" eb="6">
      <t>ホジョヨウケン</t>
    </rPh>
    <rPh sb="7" eb="8">
      <t>ダイ</t>
    </rPh>
    <rPh sb="9" eb="10">
      <t>ジョウ</t>
    </rPh>
    <rPh sb="10" eb="12">
      <t>カンケイ</t>
    </rPh>
    <phoneticPr fontId="2"/>
  </si>
  <si>
    <t>所要額調書（介護ソフト・バックオフィスソフト以外）</t>
    <rPh sb="0" eb="3">
      <t>ショヨウガク</t>
    </rPh>
    <rPh sb="3" eb="5">
      <t>チョウショ</t>
    </rPh>
    <rPh sb="6" eb="8">
      <t>カイゴ</t>
    </rPh>
    <rPh sb="22" eb="24">
      <t>イガイ</t>
    </rPh>
    <phoneticPr fontId="2"/>
  </si>
  <si>
    <t>主となる機器</t>
    <rPh sb="0" eb="1">
      <t>シュ</t>
    </rPh>
    <rPh sb="4" eb="6">
      <t>キキ</t>
    </rPh>
    <phoneticPr fontId="2"/>
  </si>
  <si>
    <t>機器種別（ソフト以外）</t>
    <rPh sb="0" eb="4">
      <t>キキシュベツ</t>
    </rPh>
    <rPh sb="8" eb="10">
      <t>イガイ</t>
    </rPh>
    <phoneticPr fontId="1"/>
  </si>
  <si>
    <t>機器種別（ソフト）</t>
    <rPh sb="0" eb="4">
      <t>キキシュベツ</t>
    </rPh>
    <phoneticPr fontId="1"/>
  </si>
  <si>
    <t>所要額調書（介護ソフト・バックオフィスソフト）</t>
    <rPh sb="0" eb="3">
      <t>ショヨウガク</t>
    </rPh>
    <rPh sb="3" eb="5">
      <t>チョウショ</t>
    </rPh>
    <rPh sb="6" eb="8">
      <t>カイゴ</t>
    </rPh>
    <phoneticPr fontId="2"/>
  </si>
  <si>
    <t>ソフト名</t>
    <rPh sb="3" eb="4">
      <t>メイ</t>
    </rPh>
    <phoneticPr fontId="2"/>
  </si>
  <si>
    <r>
      <t xml:space="preserve">所要額
</t>
    </r>
    <r>
      <rPr>
        <b/>
        <sz val="8"/>
        <color theme="1"/>
        <rFont val="BIZ UDゴシック"/>
        <family val="3"/>
        <charset val="128"/>
      </rPr>
      <t>D=B又はCの
いずれか低い額</t>
    </r>
    <rPh sb="0" eb="2">
      <t>ショヨウ</t>
    </rPh>
    <rPh sb="2" eb="3">
      <t>ガク</t>
    </rPh>
    <rPh sb="7" eb="8">
      <t>マタ</t>
    </rPh>
    <rPh sb="16" eb="17">
      <t>ヒク</t>
    </rPh>
    <rPh sb="18" eb="19">
      <t>ガク</t>
    </rPh>
    <phoneticPr fontId="2"/>
  </si>
  <si>
    <t>（その他記述欄）</t>
    <rPh sb="3" eb="4">
      <t>タ</t>
    </rPh>
    <rPh sb="4" eb="6">
      <t>キジュツ</t>
    </rPh>
    <rPh sb="6" eb="7">
      <t>ラン</t>
    </rPh>
    <phoneticPr fontId="1"/>
  </si>
  <si>
    <t>介護職員等処遇改善加算の算定対象外</t>
    <rPh sb="0" eb="5">
      <t>カイゴショクイントウ</t>
    </rPh>
    <rPh sb="5" eb="11">
      <t>ショグウカイゼンカサン</t>
    </rPh>
    <rPh sb="12" eb="14">
      <t>サンテイ</t>
    </rPh>
    <rPh sb="14" eb="17">
      <t>タイショウガイ</t>
    </rPh>
    <phoneticPr fontId="2"/>
  </si>
  <si>
    <t>（２）次のア又はイいずれかの要件を満たすこと。
　ア　介護従事者の賃金について、令和７年11月の総支給額と実績報告の直前の総支給額とを比較したとき、
　　介護職員等処遇改善加算、茨城県介護事業所賃上げ等支援事業並びに他の加算及び補助金等を除く自主的
　　な財源を用いて３．３％以上増額されていること。
　イ　実績報告の期日までに「いばらき介護の働きやすい職場宣言制度」の認定を受けること。</t>
    <rPh sb="181" eb="183">
      <t>セイド</t>
    </rPh>
    <phoneticPr fontId="2"/>
  </si>
  <si>
    <r>
      <t>その他</t>
    </r>
    <r>
      <rPr>
        <sz val="9"/>
        <color theme="1"/>
        <rFont val="BIZ UDゴシック"/>
        <family val="3"/>
        <charset val="128"/>
      </rPr>
      <t>※右の欄に記載</t>
    </r>
    <rPh sb="2" eb="3">
      <t>タ</t>
    </rPh>
    <rPh sb="4" eb="5">
      <t>ミギ</t>
    </rPh>
    <rPh sb="6" eb="7">
      <t>ラン</t>
    </rPh>
    <rPh sb="8" eb="10">
      <t>キサイ</t>
    </rPh>
    <phoneticPr fontId="1"/>
  </si>
  <si>
    <t>※導入済みの機器は「●」を、今回導入予定の機器は「○」を入力すること。</t>
    <rPh sb="1" eb="4">
      <t>ドウニュウズ</t>
    </rPh>
    <rPh sb="6" eb="8">
      <t>キキ</t>
    </rPh>
    <rPh sb="14" eb="18">
      <t>コンカイドウニュウ</t>
    </rPh>
    <rPh sb="18" eb="20">
      <t>ヨテイ</t>
    </rPh>
    <rPh sb="21" eb="23">
      <t>キキ</t>
    </rPh>
    <rPh sb="28" eb="30">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</si>
</sst>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0"/>
      <color theme="1"/>
      <name val="BIZ UDゴシック"/>
      <family val="3"/>
      <charset val="128"/>
    </font>
    <font>
      <sz val="8"/>
      <color theme="1"/>
      <name val="BIZ UDゴシック"/>
      <family val="3"/>
      <charset val="128"/>
    </font>
    <font>
      <b/>
      <sz val="12"/>
      <color theme="1"/>
      <name val="BIZ UDゴシック"/>
      <family val="3"/>
      <charset val="128"/>
    </font>
    <font>
      <sz val="7"/>
      <color theme="1"/>
      <name val="BIZ UDゴシック"/>
      <family val="3"/>
      <charset val="128"/>
    </font>
    <font>
      <sz val="9"/>
      <color theme="1"/>
      <name val="BIZ UDゴシック"/>
      <family val="3"/>
      <charset val="128"/>
    </font>
    <font>
      <b/>
      <sz val="10"/>
      <color theme="1"/>
      <name val="BIZ UDゴシック"/>
      <family val="3"/>
      <charset val="128"/>
    </font>
    <font>
      <b/>
      <sz val="11"/>
      <color theme="1"/>
      <name val="BIZ UDゴシック"/>
      <family val="3"/>
      <charset val="128"/>
    </font>
    <font>
      <b/>
      <sz val="8"/>
      <color theme="1"/>
      <name val="BIZ UDゴシック"/>
      <family val="3"/>
      <charset val="128"/>
    </font>
  </fonts>
  <fills count="6">
    <fill>
      <patternFill patternType="none"/>
    </fill>
    <fill>
      <patternFill patternType="gray125"/>
    </fill>
    <fill>
      <patternFill patternType="solid">
        <fgColor rgb="FFFFFFCC"/>
        <bgColor indexed="64"/>
      </patternFill>
    </fill>
    <fill>
      <patternFill patternType="solid">
        <fgColor theme="2"/>
        <bgColor indexed="64"/>
      </patternFill>
    </fill>
    <fill>
      <patternFill patternType="solid">
        <fgColor theme="0"/>
        <bgColor indexed="64"/>
      </patternFill>
    </fill>
    <fill>
      <patternFill patternType="solid">
        <fgColor theme="3" tint="0.89999084444715716"/>
        <bgColor indexed="64"/>
      </patternFill>
    </fill>
  </fills>
  <borders count="6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diagonalUp="1">
      <left style="thin">
        <color indexed="64"/>
      </left>
      <right style="hair">
        <color indexed="64"/>
      </right>
      <top style="thin">
        <color indexed="64"/>
      </top>
      <bottom style="hair">
        <color indexed="64"/>
      </bottom>
      <diagonal style="thin">
        <color indexed="64"/>
      </diagonal>
    </border>
    <border diagonalUp="1">
      <left style="thin">
        <color indexed="64"/>
      </left>
      <right style="hair">
        <color indexed="64"/>
      </right>
      <top style="hair">
        <color indexed="64"/>
      </top>
      <bottom style="hair">
        <color indexed="64"/>
      </bottom>
      <diagonal style="thin">
        <color indexed="64"/>
      </diagonal>
    </border>
    <border diagonalUp="1">
      <left style="thin">
        <color indexed="64"/>
      </left>
      <right style="hair">
        <color indexed="64"/>
      </right>
      <top style="hair">
        <color indexed="64"/>
      </top>
      <bottom style="thin">
        <color indexed="64"/>
      </bottom>
      <diagonal style="thin">
        <color indexed="64"/>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diagonalUp="1">
      <left style="hair">
        <color indexed="64"/>
      </left>
      <right/>
      <top style="thin">
        <color indexed="64"/>
      </top>
      <bottom style="hair">
        <color indexed="64"/>
      </bottom>
      <diagonal style="thin">
        <color indexed="64"/>
      </diagonal>
    </border>
    <border diagonalUp="1">
      <left style="hair">
        <color indexed="64"/>
      </left>
      <right/>
      <top style="hair">
        <color indexed="64"/>
      </top>
      <bottom style="hair">
        <color indexed="64"/>
      </bottom>
      <diagonal style="thin">
        <color indexed="64"/>
      </diagonal>
    </border>
    <border diagonalUp="1">
      <left style="hair">
        <color indexed="64"/>
      </left>
      <right/>
      <top style="hair">
        <color indexed="64"/>
      </top>
      <bottom style="thin">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diagonalUp="1">
      <left style="medium">
        <color indexed="64"/>
      </left>
      <right style="medium">
        <color indexed="64"/>
      </right>
      <top style="hair">
        <color indexed="64"/>
      </top>
      <bottom style="hair">
        <color indexed="64"/>
      </bottom>
      <diagonal style="thin">
        <color indexed="64"/>
      </diagonal>
    </border>
    <border diagonalUp="1">
      <left style="medium">
        <color indexed="64"/>
      </left>
      <right style="medium">
        <color indexed="64"/>
      </right>
      <top style="hair">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70">
    <xf numFmtId="0" fontId="0" fillId="0" borderId="0" xfId="0">
      <alignment vertical="center"/>
    </xf>
    <xf numFmtId="0" fontId="3" fillId="0" borderId="0" xfId="0" applyFont="1">
      <alignment vertical="center"/>
    </xf>
    <xf numFmtId="0" fontId="3" fillId="4" borderId="0" xfId="0" applyFont="1" applyFill="1" applyBorder="1" applyAlignment="1">
      <alignment horizontal="right" vertical="center"/>
    </xf>
    <xf numFmtId="0" fontId="3" fillId="0" borderId="0" xfId="0" applyFont="1" applyFill="1" applyBorder="1">
      <alignment vertical="center"/>
    </xf>
    <xf numFmtId="0" fontId="3" fillId="4" borderId="0" xfId="0" applyFont="1" applyFill="1">
      <alignment vertical="center"/>
    </xf>
    <xf numFmtId="0" fontId="4" fillId="4" borderId="0" xfId="0" applyFont="1" applyFill="1" applyAlignment="1">
      <alignment horizontal="right" vertical="center"/>
    </xf>
    <xf numFmtId="0" fontId="3" fillId="4" borderId="0" xfId="0" applyFont="1" applyFill="1" applyBorder="1">
      <alignment vertical="center"/>
    </xf>
    <xf numFmtId="0" fontId="3" fillId="4" borderId="0" xfId="0" applyFont="1" applyFill="1" applyBorder="1" applyAlignment="1">
      <alignment vertical="center" shrinkToFit="1"/>
    </xf>
    <xf numFmtId="0" fontId="3" fillId="3" borderId="6" xfId="0" applyFont="1" applyFill="1" applyBorder="1" applyAlignment="1">
      <alignment horizontal="center" vertical="center" shrinkToFit="1"/>
    </xf>
    <xf numFmtId="38" fontId="3" fillId="3" borderId="6" xfId="1" applyFont="1" applyFill="1" applyBorder="1" applyAlignment="1">
      <alignment horizontal="right" vertical="center" shrinkToFit="1"/>
    </xf>
    <xf numFmtId="0" fontId="3" fillId="3" borderId="17" xfId="0" applyFont="1" applyFill="1" applyBorder="1" applyAlignment="1">
      <alignment horizontal="center" vertical="center" shrinkToFit="1"/>
    </xf>
    <xf numFmtId="38" fontId="3" fillId="3" borderId="15" xfId="1" applyFont="1" applyFill="1" applyBorder="1" applyAlignment="1">
      <alignment horizontal="right" vertical="center" shrinkToFit="1"/>
    </xf>
    <xf numFmtId="38" fontId="3" fillId="3" borderId="18" xfId="1" applyFont="1" applyFill="1" applyBorder="1" applyAlignment="1">
      <alignment horizontal="right" vertical="center" shrinkToFit="1"/>
    </xf>
    <xf numFmtId="38" fontId="3" fillId="3" borderId="14" xfId="1" applyFont="1" applyFill="1" applyBorder="1" applyAlignment="1">
      <alignment horizontal="right" vertical="center" shrinkToFit="1"/>
    </xf>
    <xf numFmtId="38" fontId="3" fillId="3" borderId="16" xfId="1" applyFont="1" applyFill="1" applyBorder="1" applyAlignment="1">
      <alignment horizontal="right" vertical="center" shrinkToFit="1"/>
    </xf>
    <xf numFmtId="38" fontId="3" fillId="3" borderId="17" xfId="1" applyFont="1" applyFill="1" applyBorder="1" applyAlignment="1">
      <alignment horizontal="right" vertical="center" shrinkToFit="1"/>
    </xf>
    <xf numFmtId="38" fontId="3" fillId="3" borderId="9" xfId="1" applyFont="1" applyFill="1" applyBorder="1" applyAlignment="1">
      <alignment horizontal="right" vertical="center" shrinkToFit="1"/>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6" xfId="0" applyFont="1" applyFill="1" applyBorder="1" applyAlignment="1">
      <alignment horizontal="center" vertical="center" shrinkToFit="1"/>
    </xf>
    <xf numFmtId="0" fontId="4" fillId="4" borderId="17" xfId="0" applyFont="1" applyFill="1" applyBorder="1" applyAlignment="1">
      <alignment horizontal="center" vertical="center" shrinkToFit="1"/>
    </xf>
    <xf numFmtId="0" fontId="4" fillId="4" borderId="18" xfId="0" applyFont="1" applyFill="1" applyBorder="1" applyAlignment="1">
      <alignment horizontal="center" vertical="center" wrapText="1" shrinkToFit="1"/>
    </xf>
    <xf numFmtId="38" fontId="3" fillId="3" borderId="3" xfId="1" applyFont="1" applyFill="1" applyBorder="1" applyAlignment="1">
      <alignment horizontal="right" vertical="center" shrinkToFit="1"/>
    </xf>
    <xf numFmtId="0" fontId="3" fillId="3" borderId="12" xfId="0" applyFont="1" applyFill="1" applyBorder="1" applyAlignment="1">
      <alignment horizontal="center" vertical="center" shrinkToFit="1"/>
    </xf>
    <xf numFmtId="38" fontId="3" fillId="3" borderId="13" xfId="1" applyFont="1" applyFill="1" applyBorder="1" applyAlignment="1">
      <alignment horizontal="right" vertical="center" shrinkToFit="1"/>
    </xf>
    <xf numFmtId="38" fontId="3" fillId="3" borderId="11" xfId="1" applyFont="1" applyFill="1" applyBorder="1" applyAlignment="1">
      <alignment horizontal="right" vertical="center" shrinkToFit="1"/>
    </xf>
    <xf numFmtId="38" fontId="3" fillId="3" borderId="12" xfId="1" applyFont="1" applyFill="1" applyBorder="1" applyAlignment="1">
      <alignment horizontal="right" vertical="center" shrinkToFit="1"/>
    </xf>
    <xf numFmtId="38" fontId="3" fillId="3" borderId="25" xfId="1" applyFont="1" applyFill="1" applyBorder="1" applyAlignment="1">
      <alignment horizontal="right" vertical="center" shrinkToFit="1"/>
    </xf>
    <xf numFmtId="0" fontId="4" fillId="4" borderId="29" xfId="0" applyFont="1" applyFill="1" applyBorder="1" applyAlignment="1">
      <alignment horizontal="center" vertical="center"/>
    </xf>
    <xf numFmtId="0" fontId="4" fillId="4" borderId="29" xfId="0" applyFont="1" applyFill="1" applyBorder="1" applyAlignment="1">
      <alignment horizontal="center" vertical="center" shrinkToFit="1"/>
    </xf>
    <xf numFmtId="0" fontId="4" fillId="4" borderId="28"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28" xfId="0" applyFont="1" applyFill="1" applyBorder="1" applyAlignment="1">
      <alignment horizontal="center" vertical="center" shrinkToFit="1"/>
    </xf>
    <xf numFmtId="0" fontId="4" fillId="4" borderId="32" xfId="0" applyFont="1" applyFill="1" applyBorder="1" applyAlignment="1">
      <alignment horizontal="center" vertical="center" wrapText="1" shrinkToFit="1"/>
    </xf>
    <xf numFmtId="38" fontId="3" fillId="3" borderId="31" xfId="1" applyFont="1" applyFill="1" applyBorder="1" applyAlignment="1">
      <alignment horizontal="right" vertical="center" shrinkToFit="1"/>
    </xf>
    <xf numFmtId="38" fontId="3" fillId="3" borderId="33" xfId="1" applyFont="1" applyFill="1" applyBorder="1" applyAlignment="1">
      <alignment horizontal="right" vertical="center" shrinkToFit="1"/>
    </xf>
    <xf numFmtId="38" fontId="3" fillId="3" borderId="34" xfId="1" applyFont="1" applyFill="1" applyBorder="1" applyAlignment="1">
      <alignment horizontal="right" vertical="center" shrinkToFit="1"/>
    </xf>
    <xf numFmtId="38" fontId="3" fillId="3" borderId="22" xfId="1" applyFont="1" applyFill="1" applyBorder="1" applyAlignment="1">
      <alignment vertical="center" shrinkToFit="1"/>
    </xf>
    <xf numFmtId="38" fontId="3" fillId="3" borderId="38" xfId="0" applyNumberFormat="1" applyFont="1" applyFill="1" applyBorder="1" applyAlignment="1">
      <alignment vertical="center" shrinkToFit="1"/>
    </xf>
    <xf numFmtId="38" fontId="3" fillId="3" borderId="24" xfId="1" applyFont="1" applyFill="1" applyBorder="1" applyAlignment="1">
      <alignment vertical="center" shrinkToFit="1"/>
    </xf>
    <xf numFmtId="0" fontId="3" fillId="4" borderId="0" xfId="0" applyFont="1" applyFill="1" applyAlignment="1">
      <alignment horizontal="right" vertical="center"/>
    </xf>
    <xf numFmtId="0" fontId="3" fillId="4" borderId="45" xfId="0" applyFont="1" applyFill="1" applyBorder="1" applyAlignment="1">
      <alignment vertical="center" shrinkToFit="1"/>
    </xf>
    <xf numFmtId="0" fontId="3" fillId="4" borderId="46" xfId="0" applyFont="1" applyFill="1" applyBorder="1" applyAlignment="1">
      <alignment vertical="center" shrinkToFit="1"/>
    </xf>
    <xf numFmtId="0" fontId="3" fillId="4" borderId="22" xfId="0" applyFont="1" applyFill="1" applyBorder="1" applyAlignment="1">
      <alignment vertical="center" shrinkToFit="1"/>
    </xf>
    <xf numFmtId="0" fontId="3" fillId="4" borderId="43" xfId="0" applyFont="1" applyFill="1" applyBorder="1" applyAlignment="1">
      <alignment vertical="center" shrinkToFit="1"/>
    </xf>
    <xf numFmtId="0" fontId="3" fillId="4" borderId="39" xfId="0" applyFont="1" applyFill="1" applyBorder="1" applyAlignment="1">
      <alignment vertical="center" shrinkToFit="1"/>
    </xf>
    <xf numFmtId="38" fontId="3" fillId="4" borderId="44" xfId="1" applyFont="1" applyFill="1" applyBorder="1" applyAlignment="1">
      <alignment horizontal="right" vertical="center" shrinkToFit="1"/>
    </xf>
    <xf numFmtId="38" fontId="3" fillId="3" borderId="5" xfId="1" applyFont="1" applyFill="1" applyBorder="1" applyAlignment="1">
      <alignment horizontal="right" vertical="center" shrinkToFit="1"/>
    </xf>
    <xf numFmtId="38" fontId="3" fillId="3" borderId="44" xfId="1" applyFont="1" applyFill="1" applyBorder="1" applyAlignment="1">
      <alignment horizontal="right" vertical="center" shrinkToFit="1"/>
    </xf>
    <xf numFmtId="38" fontId="3" fillId="4" borderId="41" xfId="1" applyFont="1" applyFill="1" applyBorder="1" applyAlignment="1">
      <alignment horizontal="right" vertical="center" shrinkToFi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47" xfId="0" applyFont="1" applyBorder="1" applyAlignment="1">
      <alignment vertical="center" shrinkToFit="1"/>
    </xf>
    <xf numFmtId="0" fontId="3" fillId="4" borderId="0" xfId="0" applyFont="1" applyFill="1" applyAlignment="1">
      <alignment horizontal="left" vertical="center" wrapText="1"/>
    </xf>
    <xf numFmtId="38" fontId="3" fillId="3" borderId="50" xfId="1" applyFont="1" applyFill="1" applyBorder="1" applyAlignment="1">
      <alignment horizontal="right" vertical="center" shrinkToFit="1"/>
    </xf>
    <xf numFmtId="38" fontId="10" fillId="3" borderId="4" xfId="1" applyFont="1" applyFill="1" applyBorder="1" applyAlignment="1">
      <alignment horizontal="right" vertical="center" shrinkToFit="1"/>
    </xf>
    <xf numFmtId="0" fontId="3" fillId="0" borderId="47" xfId="0" applyFont="1" applyBorder="1" applyAlignment="1">
      <alignment horizontal="left" vertical="center" shrinkToFit="1"/>
    </xf>
    <xf numFmtId="38" fontId="10" fillId="3" borderId="54" xfId="1" applyFont="1" applyFill="1" applyBorder="1" applyAlignment="1">
      <alignment vertical="center" shrinkToFit="1"/>
    </xf>
    <xf numFmtId="0" fontId="3" fillId="2" borderId="8" xfId="0" applyFont="1" applyFill="1" applyBorder="1" applyAlignment="1" applyProtection="1">
      <alignment vertical="center" shrinkToFit="1"/>
      <protection locked="0"/>
    </xf>
    <xf numFmtId="0" fontId="3" fillId="2" borderId="9" xfId="0" applyFont="1" applyFill="1" applyBorder="1" applyAlignment="1" applyProtection="1">
      <alignment vertical="center" shrinkToFit="1"/>
      <protection locked="0"/>
    </xf>
    <xf numFmtId="0" fontId="3" fillId="2" borderId="10" xfId="0" applyFont="1" applyFill="1" applyBorder="1" applyAlignment="1" applyProtection="1">
      <alignment vertical="center" shrinkToFit="1"/>
      <protection locked="0"/>
    </xf>
    <xf numFmtId="49" fontId="3" fillId="2" borderId="11" xfId="0" applyNumberFormat="1" applyFont="1" applyFill="1" applyBorder="1" applyAlignment="1" applyProtection="1">
      <alignment horizontal="center" vertical="center" shrinkToFit="1"/>
      <protection locked="0"/>
    </xf>
    <xf numFmtId="49" fontId="3" fillId="2" borderId="14" xfId="0" applyNumberFormat="1" applyFont="1" applyFill="1" applyBorder="1" applyAlignment="1" applyProtection="1">
      <alignment horizontal="center" vertical="center" shrinkToFit="1"/>
      <protection locked="0"/>
    </xf>
    <xf numFmtId="49" fontId="3" fillId="2" borderId="16" xfId="0" applyNumberFormat="1" applyFont="1" applyFill="1" applyBorder="1" applyAlignment="1" applyProtection="1">
      <alignment horizontal="center" vertical="center" shrinkToFit="1"/>
      <protection locked="0"/>
    </xf>
    <xf numFmtId="49" fontId="3" fillId="2" borderId="13" xfId="0" applyNumberFormat="1" applyFont="1" applyFill="1" applyBorder="1" applyAlignment="1" applyProtection="1">
      <alignment horizontal="center" vertical="center" shrinkToFit="1"/>
      <protection locked="0"/>
    </xf>
    <xf numFmtId="49" fontId="3" fillId="2" borderId="15" xfId="0" applyNumberFormat="1" applyFont="1" applyFill="1" applyBorder="1" applyAlignment="1" applyProtection="1">
      <alignment horizontal="center" vertical="center" shrinkToFit="1"/>
      <protection locked="0"/>
    </xf>
    <xf numFmtId="49" fontId="3" fillId="2" borderId="18" xfId="0" applyNumberFormat="1" applyFont="1" applyFill="1" applyBorder="1" applyAlignment="1" applyProtection="1">
      <alignment horizontal="center" vertical="center" shrinkToFit="1"/>
      <protection locked="0"/>
    </xf>
    <xf numFmtId="38" fontId="3" fillId="2" borderId="11" xfId="1" applyFont="1" applyFill="1" applyBorder="1" applyAlignment="1" applyProtection="1">
      <alignment horizontal="right" vertical="center" shrinkToFit="1"/>
      <protection locked="0"/>
    </xf>
    <xf numFmtId="38" fontId="3" fillId="2" borderId="12" xfId="1" applyFont="1" applyFill="1" applyBorder="1" applyAlignment="1" applyProtection="1">
      <alignment horizontal="right" vertical="center" shrinkToFit="1"/>
      <protection locked="0"/>
    </xf>
    <xf numFmtId="38" fontId="3" fillId="2" borderId="14" xfId="1" applyFont="1" applyFill="1" applyBorder="1" applyAlignment="1" applyProtection="1">
      <alignment horizontal="right" vertical="center" shrinkToFit="1"/>
      <protection locked="0"/>
    </xf>
    <xf numFmtId="38" fontId="3" fillId="2" borderId="6" xfId="1" applyFont="1" applyFill="1" applyBorder="1" applyAlignment="1" applyProtection="1">
      <alignment horizontal="right" vertical="center" shrinkToFit="1"/>
      <protection locked="0"/>
    </xf>
    <xf numFmtId="38" fontId="3" fillId="2" borderId="16" xfId="1" applyFont="1" applyFill="1" applyBorder="1" applyAlignment="1" applyProtection="1">
      <alignment horizontal="right" vertical="center" shrinkToFit="1"/>
      <protection locked="0"/>
    </xf>
    <xf numFmtId="38" fontId="3" fillId="2" borderId="17" xfId="1" applyFont="1" applyFill="1" applyBorder="1" applyAlignment="1" applyProtection="1">
      <alignment horizontal="right" vertical="center" shrinkToFit="1"/>
      <protection locked="0"/>
    </xf>
    <xf numFmtId="38" fontId="3" fillId="2" borderId="19" xfId="1" applyFont="1" applyFill="1" applyBorder="1" applyAlignment="1" applyProtection="1">
      <alignment horizontal="right" vertical="center" shrinkToFit="1"/>
      <protection locked="0"/>
    </xf>
    <xf numFmtId="38" fontId="3" fillId="2" borderId="20" xfId="1" applyFont="1" applyFill="1" applyBorder="1" applyAlignment="1" applyProtection="1">
      <alignment horizontal="right" vertical="center" shrinkToFit="1"/>
      <protection locked="0"/>
    </xf>
    <xf numFmtId="38" fontId="3" fillId="2" borderId="21" xfId="1" applyFont="1" applyFill="1" applyBorder="1" applyAlignment="1" applyProtection="1">
      <alignment horizontal="right" vertical="center" shrinkToFit="1"/>
      <protection locked="0"/>
    </xf>
    <xf numFmtId="38" fontId="3" fillId="2" borderId="8"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10" xfId="1" applyFont="1" applyFill="1" applyBorder="1" applyAlignment="1" applyProtection="1">
      <alignment horizontal="right" vertical="center" shrinkToFit="1"/>
      <protection locked="0"/>
    </xf>
    <xf numFmtId="38" fontId="3" fillId="2" borderId="42" xfId="1" applyFont="1" applyFill="1" applyBorder="1" applyAlignment="1" applyProtection="1">
      <alignment horizontal="right" vertical="center" shrinkToFit="1"/>
      <protection locked="0"/>
    </xf>
    <xf numFmtId="38" fontId="3" fillId="2" borderId="5" xfId="1" applyFont="1" applyFill="1" applyBorder="1" applyAlignment="1" applyProtection="1">
      <alignment horizontal="right" vertical="center" shrinkToFit="1"/>
      <protection locked="0"/>
    </xf>
    <xf numFmtId="0" fontId="3" fillId="2" borderId="45" xfId="0" applyFont="1" applyFill="1" applyBorder="1" applyAlignment="1" applyProtection="1">
      <alignment vertical="center" shrinkToFit="1"/>
      <protection locked="0"/>
    </xf>
    <xf numFmtId="0" fontId="3" fillId="2" borderId="46" xfId="0" applyFont="1" applyFill="1" applyBorder="1" applyAlignment="1" applyProtection="1">
      <alignment vertical="center" shrinkToFit="1"/>
      <protection locked="0"/>
    </xf>
    <xf numFmtId="0" fontId="3" fillId="2" borderId="22" xfId="0" applyFont="1" applyFill="1" applyBorder="1" applyAlignment="1" applyProtection="1">
      <alignment vertical="center" shrinkToFit="1"/>
      <protection locked="0"/>
    </xf>
    <xf numFmtId="38" fontId="3" fillId="2" borderId="44" xfId="1" applyFont="1" applyFill="1" applyBorder="1" applyAlignment="1" applyProtection="1">
      <alignment horizontal="right" vertical="center" shrinkToFit="1"/>
      <protection locked="0"/>
    </xf>
    <xf numFmtId="0" fontId="3" fillId="2" borderId="47" xfId="0" applyFont="1" applyFill="1" applyBorder="1" applyAlignment="1" applyProtection="1">
      <alignment horizontal="center" vertical="center"/>
      <protection locked="0"/>
    </xf>
    <xf numFmtId="0" fontId="3" fillId="4" borderId="22" xfId="0" applyFont="1" applyFill="1" applyBorder="1" applyAlignment="1">
      <alignment horizontal="center" vertical="center" shrinkToFit="1"/>
    </xf>
    <xf numFmtId="0" fontId="3" fillId="4" borderId="23" xfId="0" applyFont="1" applyFill="1" applyBorder="1" applyAlignment="1">
      <alignment horizontal="center" vertical="center" shrinkToFit="1"/>
    </xf>
    <xf numFmtId="0" fontId="3" fillId="4" borderId="24" xfId="0" applyFont="1" applyFill="1" applyBorder="1" applyAlignment="1">
      <alignment horizontal="center" vertical="center" shrinkToFit="1"/>
    </xf>
    <xf numFmtId="0" fontId="3" fillId="2" borderId="26" xfId="0" applyFont="1" applyFill="1" applyBorder="1" applyAlignment="1" applyProtection="1">
      <alignment horizontal="left" vertical="center" shrinkToFit="1"/>
      <protection locked="0"/>
    </xf>
    <xf numFmtId="0" fontId="3" fillId="2" borderId="12" xfId="0" applyFont="1" applyFill="1" applyBorder="1" applyAlignment="1" applyProtection="1">
      <alignment horizontal="left" vertical="center" shrinkToFit="1"/>
      <protection locked="0"/>
    </xf>
    <xf numFmtId="0" fontId="3" fillId="2" borderId="13"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0" fontId="3" fillId="2" borderId="15" xfId="0" applyFont="1" applyFill="1" applyBorder="1" applyAlignment="1" applyProtection="1">
      <alignment horizontal="left" vertical="center" shrinkToFit="1"/>
      <protection locked="0"/>
    </xf>
    <xf numFmtId="49" fontId="3" fillId="2" borderId="7" xfId="0" applyNumberFormat="1" applyFont="1" applyFill="1" applyBorder="1" applyAlignment="1" applyProtection="1">
      <alignment horizontal="left" vertical="center" shrinkToFit="1"/>
      <protection locked="0"/>
    </xf>
    <xf numFmtId="49" fontId="3" fillId="2" borderId="6" xfId="0" applyNumberFormat="1" applyFont="1" applyFill="1" applyBorder="1" applyAlignment="1" applyProtection="1">
      <alignment horizontal="left" vertical="center" shrinkToFit="1"/>
      <protection locked="0"/>
    </xf>
    <xf numFmtId="49" fontId="3" fillId="2" borderId="15" xfId="0" applyNumberFormat="1" applyFont="1" applyFill="1" applyBorder="1" applyAlignment="1" applyProtection="1">
      <alignment horizontal="left" vertical="center" shrinkToFit="1"/>
      <protection locked="0"/>
    </xf>
    <xf numFmtId="0" fontId="3" fillId="2" borderId="27"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left" vertical="center" shrinkToFit="1"/>
      <protection locked="0"/>
    </xf>
    <xf numFmtId="0" fontId="3" fillId="2" borderId="18" xfId="0" applyFont="1" applyFill="1" applyBorder="1" applyAlignment="1" applyProtection="1">
      <alignment horizontal="left" vertical="center" shrinkToFit="1"/>
      <protection locked="0"/>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52" xfId="0" applyFont="1" applyFill="1" applyBorder="1" applyAlignment="1">
      <alignment horizontal="center" vertical="center"/>
    </xf>
    <xf numFmtId="0" fontId="4" fillId="4" borderId="19" xfId="0" applyFont="1" applyFill="1" applyBorder="1" applyAlignment="1">
      <alignment horizontal="center" vertical="center" wrapText="1"/>
    </xf>
    <xf numFmtId="0" fontId="4" fillId="4" borderId="21" xfId="0" applyFont="1" applyFill="1" applyBorder="1" applyAlignment="1">
      <alignment horizontal="center" vertical="center"/>
    </xf>
    <xf numFmtId="0" fontId="4" fillId="4" borderId="13"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6" xfId="0" applyFont="1" applyFill="1" applyBorder="1" applyAlignment="1">
      <alignment horizontal="right" vertical="center"/>
    </xf>
    <xf numFmtId="0" fontId="4" fillId="4" borderId="17" xfId="0" applyFont="1" applyFill="1" applyBorder="1" applyAlignment="1">
      <alignment horizontal="right" vertical="center"/>
    </xf>
    <xf numFmtId="0" fontId="4" fillId="4" borderId="18" xfId="0" applyFont="1" applyFill="1" applyBorder="1" applyAlignment="1">
      <alignment horizontal="right" vertical="center"/>
    </xf>
    <xf numFmtId="0" fontId="6" fillId="4" borderId="0" xfId="0" applyFont="1" applyFill="1" applyAlignment="1">
      <alignment horizontal="center" vertical="center"/>
    </xf>
    <xf numFmtId="0" fontId="4" fillId="4" borderId="14" xfId="0" applyFont="1" applyFill="1" applyBorder="1" applyAlignment="1">
      <alignment horizontal="right" vertical="center" wrapText="1"/>
    </xf>
    <xf numFmtId="0" fontId="4" fillId="4" borderId="6" xfId="0" applyFont="1" applyFill="1" applyBorder="1" applyAlignment="1">
      <alignment horizontal="right" vertical="center" wrapText="1"/>
    </xf>
    <xf numFmtId="0" fontId="4" fillId="4" borderId="15" xfId="0" applyFont="1" applyFill="1" applyBorder="1" applyAlignment="1">
      <alignment horizontal="right" vertical="center" wrapText="1"/>
    </xf>
    <xf numFmtId="0" fontId="4" fillId="4" borderId="11" xfId="0" applyFont="1" applyFill="1" applyBorder="1" applyAlignment="1">
      <alignment horizontal="right" vertical="center"/>
    </xf>
    <xf numFmtId="0" fontId="4" fillId="4" borderId="12" xfId="0" applyFont="1" applyFill="1" applyBorder="1" applyAlignment="1">
      <alignment horizontal="right" vertical="center"/>
    </xf>
    <xf numFmtId="0" fontId="4" fillId="4" borderId="13" xfId="0" applyFont="1" applyFill="1" applyBorder="1" applyAlignment="1">
      <alignment horizontal="right" vertical="center"/>
    </xf>
    <xf numFmtId="0" fontId="4" fillId="4" borderId="14" xfId="0" applyFont="1" applyFill="1" applyBorder="1" applyAlignment="1">
      <alignment horizontal="right" vertical="center"/>
    </xf>
    <xf numFmtId="0" fontId="4" fillId="4" borderId="6" xfId="0" applyFont="1" applyFill="1" applyBorder="1" applyAlignment="1">
      <alignment horizontal="right" vertical="center"/>
    </xf>
    <xf numFmtId="0" fontId="4" fillId="4" borderId="15" xfId="0" applyFont="1" applyFill="1" applyBorder="1" applyAlignment="1">
      <alignment horizontal="right" vertical="center"/>
    </xf>
    <xf numFmtId="0" fontId="4" fillId="4" borderId="11"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9" fillId="4" borderId="53"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28" xfId="0" applyFont="1" applyFill="1" applyBorder="1" applyAlignment="1">
      <alignment horizontal="center" vertical="center" wrapText="1"/>
    </xf>
    <xf numFmtId="38" fontId="3" fillId="3" borderId="58" xfId="1" applyFont="1" applyFill="1" applyBorder="1" applyAlignment="1">
      <alignment horizontal="center" vertical="center" shrinkToFit="1"/>
    </xf>
    <xf numFmtId="38" fontId="3" fillId="3" borderId="59" xfId="1" applyFont="1" applyFill="1" applyBorder="1" applyAlignment="1">
      <alignment horizontal="center" vertical="center" shrinkToFit="1"/>
    </xf>
    <xf numFmtId="38" fontId="3" fillId="3" borderId="60" xfId="1" applyFont="1" applyFill="1" applyBorder="1" applyAlignment="1">
      <alignment horizontal="center" vertical="center" shrinkToFit="1"/>
    </xf>
    <xf numFmtId="38" fontId="3" fillId="3" borderId="55" xfId="1" applyFont="1" applyFill="1" applyBorder="1" applyAlignment="1">
      <alignment horizontal="center" vertical="center" shrinkToFit="1"/>
    </xf>
    <xf numFmtId="38" fontId="3" fillId="3" borderId="56" xfId="1" applyFont="1" applyFill="1" applyBorder="1" applyAlignment="1">
      <alignment horizontal="center" vertical="center" shrinkToFit="1"/>
    </xf>
    <xf numFmtId="38" fontId="3" fillId="3" borderId="57" xfId="1" applyFont="1" applyFill="1" applyBorder="1" applyAlignment="1">
      <alignment horizontal="center" vertical="center" shrinkToFit="1"/>
    </xf>
    <xf numFmtId="38" fontId="3" fillId="3" borderId="35" xfId="1" applyFont="1" applyFill="1" applyBorder="1" applyAlignment="1">
      <alignment horizontal="center" vertical="center" shrinkToFit="1"/>
    </xf>
    <xf numFmtId="38" fontId="3" fillId="3" borderId="36" xfId="1" applyFont="1" applyFill="1" applyBorder="1" applyAlignment="1">
      <alignment horizontal="center" vertical="center" shrinkToFit="1"/>
    </xf>
    <xf numFmtId="38" fontId="3" fillId="3" borderId="37" xfId="1" applyFont="1" applyFill="1" applyBorder="1" applyAlignment="1">
      <alignment horizontal="center" vertical="center" shrinkToFit="1"/>
    </xf>
    <xf numFmtId="0" fontId="3" fillId="4" borderId="39" xfId="0" applyFont="1" applyFill="1" applyBorder="1" applyAlignment="1">
      <alignment horizontal="center" vertical="center" shrinkToFit="1"/>
    </xf>
    <xf numFmtId="0" fontId="3" fillId="4" borderId="40" xfId="0" applyFont="1" applyFill="1" applyBorder="1" applyAlignment="1">
      <alignment horizontal="center" vertical="center" shrinkToFit="1"/>
    </xf>
    <xf numFmtId="0" fontId="4" fillId="4" borderId="25" xfId="0" applyFont="1" applyFill="1" applyBorder="1" applyAlignment="1">
      <alignment horizontal="center" vertical="center"/>
    </xf>
    <xf numFmtId="0" fontId="4" fillId="4" borderId="31" xfId="0" applyFont="1" applyFill="1" applyBorder="1" applyAlignment="1">
      <alignment horizontal="center" vertical="center"/>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2" borderId="0" xfId="0" applyFont="1" applyFill="1" applyAlignment="1" applyProtection="1">
      <alignment horizontal="left" vertical="center" shrinkToFit="1"/>
      <protection locked="0"/>
    </xf>
    <xf numFmtId="176" fontId="3" fillId="2" borderId="0" xfId="0" quotePrefix="1" applyNumberFormat="1" applyFont="1" applyFill="1" applyAlignment="1" applyProtection="1">
      <alignment horizontal="center" vertical="center" shrinkToFit="1"/>
      <protection locked="0"/>
    </xf>
    <xf numFmtId="176" fontId="3" fillId="2" borderId="0" xfId="0" applyNumberFormat="1" applyFont="1" applyFill="1" applyAlignment="1" applyProtection="1">
      <alignment horizontal="center" vertical="center" shrinkToFit="1"/>
      <protection locked="0"/>
    </xf>
    <xf numFmtId="0" fontId="3" fillId="2" borderId="47" xfId="0" applyFont="1" applyFill="1" applyBorder="1" applyAlignment="1" applyProtection="1">
      <alignment horizontal="left" vertical="center" shrinkToFit="1"/>
      <protection locked="0"/>
    </xf>
    <xf numFmtId="0" fontId="3" fillId="4" borderId="47" xfId="0" applyFont="1" applyFill="1" applyBorder="1" applyAlignment="1">
      <alignment horizontal="left" vertical="center"/>
    </xf>
    <xf numFmtId="0" fontId="3" fillId="2" borderId="47" xfId="0" applyFont="1" applyFill="1" applyBorder="1" applyAlignment="1" applyProtection="1">
      <alignment vertical="center" shrinkToFit="1"/>
      <protection locked="0"/>
    </xf>
    <xf numFmtId="49" fontId="3" fillId="2" borderId="47" xfId="0" applyNumberFormat="1" applyFont="1" applyFill="1" applyBorder="1" applyAlignment="1" applyProtection="1">
      <alignment vertical="center" shrinkToFit="1"/>
      <protection locked="0"/>
    </xf>
    <xf numFmtId="0" fontId="3" fillId="4" borderId="47" xfId="0" applyFont="1" applyFill="1" applyBorder="1" applyAlignment="1">
      <alignment horizontal="left" vertical="center" wrapText="1"/>
    </xf>
    <xf numFmtId="0" fontId="3" fillId="5" borderId="1" xfId="0" applyFont="1" applyFill="1" applyBorder="1" applyAlignment="1" applyProtection="1">
      <alignment horizontal="left" vertical="center" shrinkToFit="1"/>
      <protection locked="0"/>
    </xf>
    <xf numFmtId="0" fontId="3" fillId="5" borderId="2" xfId="0" applyFont="1" applyFill="1" applyBorder="1" applyAlignment="1" applyProtection="1">
      <alignment horizontal="left" vertical="center" shrinkToFit="1"/>
      <protection locked="0"/>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47" xfId="0" applyFont="1" applyBorder="1" applyAlignment="1">
      <alignment horizontal="right" vertical="center"/>
    </xf>
    <xf numFmtId="0" fontId="3" fillId="2" borderId="47" xfId="0" applyFont="1" applyFill="1" applyBorder="1" applyAlignment="1" applyProtection="1">
      <alignment horizontal="left" vertical="center" wrapText="1"/>
      <protection locked="0"/>
    </xf>
    <xf numFmtId="0" fontId="8" fillId="4" borderId="0" xfId="0" applyFont="1" applyFill="1" applyAlignment="1">
      <alignment horizontal="left" vertical="top" wrapText="1"/>
    </xf>
    <xf numFmtId="0" fontId="8" fillId="4" borderId="5" xfId="0" applyFont="1" applyFill="1" applyBorder="1" applyAlignment="1">
      <alignment horizontal="left" vertical="top" wrapText="1"/>
    </xf>
    <xf numFmtId="0" fontId="3" fillId="0" borderId="47" xfId="0" applyFont="1" applyBorder="1" applyAlignment="1">
      <alignment horizontal="right" vertical="center" wrapText="1"/>
    </xf>
    <xf numFmtId="0" fontId="3" fillId="4" borderId="47" xfId="0" applyFont="1" applyFill="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5A07D-AE31-4D31-9ECB-F113D68EA7C9}">
  <sheetPr>
    <pageSetUpPr fitToPage="1"/>
  </sheetPr>
  <dimension ref="A1:O17"/>
  <sheetViews>
    <sheetView tabSelected="1" view="pageBreakPreview" zoomScaleNormal="100" zoomScaleSheetLayoutView="100" workbookViewId="0">
      <selection activeCell="A12" sqref="A12"/>
    </sheetView>
  </sheetViews>
  <sheetFormatPr defaultRowHeight="13.5" x14ac:dyDescent="0.4"/>
  <cols>
    <col min="1" max="1" width="17" style="1" customWidth="1"/>
    <col min="2" max="2" width="20.5" style="1" customWidth="1"/>
    <col min="3" max="3" width="6.5" style="1" bestFit="1" customWidth="1"/>
    <col min="4" max="4" width="2.5" style="1" bestFit="1" customWidth="1"/>
    <col min="5" max="5" width="7.5" style="1" bestFit="1" customWidth="1"/>
    <col min="6" max="11" width="10.875" style="1" customWidth="1"/>
    <col min="12" max="12" width="8" style="1" bestFit="1" customWidth="1"/>
    <col min="13" max="13" width="11.875" style="1" customWidth="1"/>
    <col min="14" max="14" width="2.5" style="1" customWidth="1"/>
    <col min="15" max="15" width="11.875" style="1" customWidth="1"/>
    <col min="16" max="16384" width="9" style="1"/>
  </cols>
  <sheetData>
    <row r="1" spans="1:15" x14ac:dyDescent="0.4">
      <c r="A1" s="4" t="s">
        <v>0</v>
      </c>
      <c r="B1" s="4"/>
      <c r="C1" s="4"/>
      <c r="D1" s="4"/>
      <c r="E1" s="4"/>
      <c r="F1" s="4"/>
      <c r="G1" s="4"/>
      <c r="H1" s="4"/>
      <c r="I1" s="4"/>
      <c r="J1" s="4"/>
      <c r="K1" s="4"/>
      <c r="L1" s="4"/>
      <c r="M1" s="4"/>
      <c r="N1" s="4"/>
      <c r="O1" s="4"/>
    </row>
    <row r="2" spans="1:15" ht="25.5" customHeight="1" x14ac:dyDescent="0.4">
      <c r="A2" s="120" t="s">
        <v>165</v>
      </c>
      <c r="B2" s="120"/>
      <c r="C2" s="120"/>
      <c r="D2" s="120"/>
      <c r="E2" s="120"/>
      <c r="F2" s="120"/>
      <c r="G2" s="120"/>
      <c r="H2" s="120"/>
      <c r="I2" s="120"/>
      <c r="J2" s="120"/>
      <c r="K2" s="120"/>
      <c r="L2" s="120"/>
      <c r="M2" s="120"/>
      <c r="N2" s="120"/>
      <c r="O2" s="120"/>
    </row>
    <row r="3" spans="1:15" ht="15" customHeight="1" x14ac:dyDescent="0.4">
      <c r="A3" s="4"/>
      <c r="B3" s="4"/>
      <c r="C3" s="4"/>
      <c r="D3" s="4"/>
      <c r="E3" s="4"/>
      <c r="F3" s="4"/>
      <c r="G3" s="4"/>
      <c r="H3" s="4"/>
      <c r="I3" s="4"/>
      <c r="J3" s="4"/>
      <c r="K3" s="4"/>
      <c r="L3" s="4"/>
      <c r="M3" s="4"/>
      <c r="N3" s="4"/>
      <c r="O3" s="4"/>
    </row>
    <row r="4" spans="1:15" ht="22.5" customHeight="1" x14ac:dyDescent="0.4">
      <c r="A4" s="4"/>
      <c r="B4" s="4"/>
      <c r="C4" s="4"/>
      <c r="D4" s="4"/>
      <c r="E4" s="4"/>
      <c r="F4" s="4"/>
      <c r="G4" s="4"/>
      <c r="H4" s="4"/>
      <c r="I4" s="4"/>
      <c r="J4" s="124" t="s">
        <v>1</v>
      </c>
      <c r="K4" s="125"/>
      <c r="L4" s="126"/>
      <c r="M4" s="90"/>
      <c r="N4" s="91"/>
      <c r="O4" s="92"/>
    </row>
    <row r="5" spans="1:15" ht="25.5" customHeight="1" x14ac:dyDescent="0.4">
      <c r="A5" s="4"/>
      <c r="B5" s="4"/>
      <c r="C5" s="4"/>
      <c r="D5" s="4"/>
      <c r="E5" s="4"/>
      <c r="F5" s="4"/>
      <c r="G5" s="4"/>
      <c r="H5" s="4"/>
      <c r="I5" s="4"/>
      <c r="J5" s="127" t="s">
        <v>2</v>
      </c>
      <c r="K5" s="128"/>
      <c r="L5" s="129"/>
      <c r="M5" s="93"/>
      <c r="N5" s="94"/>
      <c r="O5" s="95"/>
    </row>
    <row r="6" spans="1:15" ht="22.5" customHeight="1" x14ac:dyDescent="0.4">
      <c r="A6" s="4"/>
      <c r="B6" s="4"/>
      <c r="C6" s="4"/>
      <c r="D6" s="4"/>
      <c r="E6" s="4"/>
      <c r="F6" s="4"/>
      <c r="G6" s="4"/>
      <c r="H6" s="4"/>
      <c r="I6" s="4"/>
      <c r="J6" s="121" t="s">
        <v>112</v>
      </c>
      <c r="K6" s="122"/>
      <c r="L6" s="123"/>
      <c r="M6" s="96"/>
      <c r="N6" s="97"/>
      <c r="O6" s="98"/>
    </row>
    <row r="7" spans="1:15" ht="22.5" customHeight="1" x14ac:dyDescent="0.4">
      <c r="A7" s="4"/>
      <c r="B7" s="4"/>
      <c r="C7" s="4"/>
      <c r="D7" s="4"/>
      <c r="E7" s="4"/>
      <c r="F7" s="4"/>
      <c r="G7" s="4"/>
      <c r="H7" s="4"/>
      <c r="I7" s="4"/>
      <c r="J7" s="117" t="s">
        <v>3</v>
      </c>
      <c r="K7" s="118"/>
      <c r="L7" s="119"/>
      <c r="M7" s="99"/>
      <c r="N7" s="100"/>
      <c r="O7" s="101"/>
    </row>
    <row r="8" spans="1:15" ht="25.5" customHeight="1" x14ac:dyDescent="0.4">
      <c r="A8" s="4"/>
      <c r="B8" s="4"/>
      <c r="C8" s="4"/>
      <c r="D8" s="4"/>
      <c r="E8" s="4"/>
      <c r="F8" s="4"/>
      <c r="G8" s="4"/>
      <c r="H8" s="4"/>
      <c r="I8" s="4"/>
      <c r="J8" s="4"/>
      <c r="K8" s="4"/>
      <c r="L8" s="4"/>
      <c r="M8" s="4"/>
      <c r="N8" s="4"/>
      <c r="O8" s="4"/>
    </row>
    <row r="9" spans="1:15" ht="14.25" thickBot="1" x14ac:dyDescent="0.45">
      <c r="A9" s="4"/>
      <c r="B9" s="4"/>
      <c r="C9" s="4"/>
      <c r="D9" s="4"/>
      <c r="E9" s="4"/>
      <c r="F9" s="4"/>
      <c r="G9" s="4"/>
      <c r="H9" s="4"/>
      <c r="I9" s="4"/>
      <c r="J9" s="4"/>
      <c r="K9" s="4"/>
      <c r="L9" s="4"/>
      <c r="M9" s="4"/>
      <c r="N9" s="4"/>
      <c r="O9" s="5" t="s">
        <v>4</v>
      </c>
    </row>
    <row r="10" spans="1:15" ht="21.75" customHeight="1" x14ac:dyDescent="0.4">
      <c r="A10" s="105" t="s">
        <v>5</v>
      </c>
      <c r="B10" s="105" t="s">
        <v>7</v>
      </c>
      <c r="C10" s="102" t="s">
        <v>6</v>
      </c>
      <c r="D10" s="103"/>
      <c r="E10" s="104"/>
      <c r="F10" s="102" t="s">
        <v>106</v>
      </c>
      <c r="G10" s="103"/>
      <c r="H10" s="104"/>
      <c r="I10" s="130" t="s">
        <v>98</v>
      </c>
      <c r="J10" s="115" t="s">
        <v>99</v>
      </c>
      <c r="K10" s="113" t="s">
        <v>103</v>
      </c>
      <c r="L10" s="111" t="s">
        <v>100</v>
      </c>
      <c r="M10" s="109" t="s">
        <v>101</v>
      </c>
      <c r="N10" s="4"/>
      <c r="O10" s="107" t="s">
        <v>102</v>
      </c>
    </row>
    <row r="11" spans="1:15" ht="28.5" customHeight="1" thickBot="1" x14ac:dyDescent="0.45">
      <c r="A11" s="106"/>
      <c r="B11" s="106"/>
      <c r="C11" s="17" t="s">
        <v>10</v>
      </c>
      <c r="D11" s="18" t="s">
        <v>9</v>
      </c>
      <c r="E11" s="19" t="s">
        <v>11</v>
      </c>
      <c r="F11" s="20" t="s">
        <v>166</v>
      </c>
      <c r="G11" s="21" t="s">
        <v>8</v>
      </c>
      <c r="H11" s="22" t="s">
        <v>97</v>
      </c>
      <c r="I11" s="131"/>
      <c r="J11" s="116"/>
      <c r="K11" s="114"/>
      <c r="L11" s="112"/>
      <c r="M11" s="110"/>
      <c r="N11" s="4"/>
      <c r="O11" s="108"/>
    </row>
    <row r="12" spans="1:15" ht="33.75" customHeight="1" x14ac:dyDescent="0.4">
      <c r="A12" s="59"/>
      <c r="B12" s="59"/>
      <c r="C12" s="62"/>
      <c r="D12" s="24" t="s">
        <v>9</v>
      </c>
      <c r="E12" s="65"/>
      <c r="F12" s="68"/>
      <c r="G12" s="69"/>
      <c r="H12" s="25">
        <f>SUM(F12:G12)</f>
        <v>0</v>
      </c>
      <c r="I12" s="26">
        <f>ROUNDDOWN(H12*4/5,-3)</f>
        <v>0</v>
      </c>
      <c r="J12" s="27">
        <f>IF(A12="",0,IF(COUNTIF(リスト!$D$2:$D$6,'参考様式1(ソフト以外)'!A12)=1,1000000,300000))</f>
        <v>0</v>
      </c>
      <c r="K12" s="25">
        <f>IF(I12&lt;=J12,I12,J12)</f>
        <v>0</v>
      </c>
      <c r="L12" s="74"/>
      <c r="M12" s="55">
        <f>K12*L12</f>
        <v>0</v>
      </c>
      <c r="N12" s="4"/>
      <c r="O12" s="77"/>
    </row>
    <row r="13" spans="1:15" ht="33.75" customHeight="1" x14ac:dyDescent="0.4">
      <c r="A13" s="60"/>
      <c r="B13" s="60"/>
      <c r="C13" s="63"/>
      <c r="D13" s="8" t="s">
        <v>9</v>
      </c>
      <c r="E13" s="66"/>
      <c r="F13" s="70"/>
      <c r="G13" s="71"/>
      <c r="H13" s="11">
        <f t="shared" ref="H13:H16" si="0">SUM(F13:G13)</f>
        <v>0</v>
      </c>
      <c r="I13" s="13">
        <f t="shared" ref="I13:I16" si="1">ROUNDDOWN(H13*4/5,-3)</f>
        <v>0</v>
      </c>
      <c r="J13" s="9">
        <f>IF(A13="",0,IF(COUNTIF(リスト!$D$2:$D$6,'参考様式1(ソフト以外)'!A13)=1,1000000,300000))</f>
        <v>0</v>
      </c>
      <c r="K13" s="11">
        <f t="shared" ref="K13:K16" si="2">IF(I13&lt;=J13,I13,J13)</f>
        <v>0</v>
      </c>
      <c r="L13" s="75"/>
      <c r="M13" s="16">
        <f t="shared" ref="M13:M16" si="3">K13*L13</f>
        <v>0</v>
      </c>
      <c r="N13" s="4"/>
      <c r="O13" s="78"/>
    </row>
    <row r="14" spans="1:15" ht="33.75" customHeight="1" x14ac:dyDescent="0.4">
      <c r="A14" s="60"/>
      <c r="B14" s="60"/>
      <c r="C14" s="63"/>
      <c r="D14" s="8" t="s">
        <v>9</v>
      </c>
      <c r="E14" s="66"/>
      <c r="F14" s="70"/>
      <c r="G14" s="71"/>
      <c r="H14" s="11">
        <f>SUM(F14:G14)</f>
        <v>0</v>
      </c>
      <c r="I14" s="13">
        <f t="shared" si="1"/>
        <v>0</v>
      </c>
      <c r="J14" s="9">
        <f>IF(A14="",0,IF(COUNTIF(リスト!$D$2:$D$6,'参考様式1(ソフト以外)'!A14)=1,1000000,300000))</f>
        <v>0</v>
      </c>
      <c r="K14" s="11">
        <f t="shared" si="2"/>
        <v>0</v>
      </c>
      <c r="L14" s="75"/>
      <c r="M14" s="16">
        <f t="shared" si="3"/>
        <v>0</v>
      </c>
      <c r="N14" s="4"/>
      <c r="O14" s="78"/>
    </row>
    <row r="15" spans="1:15" ht="33.75" customHeight="1" x14ac:dyDescent="0.4">
      <c r="A15" s="60"/>
      <c r="B15" s="60"/>
      <c r="C15" s="63"/>
      <c r="D15" s="8" t="s">
        <v>9</v>
      </c>
      <c r="E15" s="66"/>
      <c r="F15" s="70"/>
      <c r="G15" s="71"/>
      <c r="H15" s="11">
        <f t="shared" si="0"/>
        <v>0</v>
      </c>
      <c r="I15" s="13">
        <f t="shared" si="1"/>
        <v>0</v>
      </c>
      <c r="J15" s="9">
        <f>IF(A15="",0,IF(COUNTIF(リスト!$D$2:$D$6,'参考様式1(ソフト以外)'!A15)=1,1000000,300000))</f>
        <v>0</v>
      </c>
      <c r="K15" s="11">
        <f t="shared" si="2"/>
        <v>0</v>
      </c>
      <c r="L15" s="75"/>
      <c r="M15" s="16">
        <f t="shared" si="3"/>
        <v>0</v>
      </c>
      <c r="N15" s="4"/>
      <c r="O15" s="78"/>
    </row>
    <row r="16" spans="1:15" ht="33.75" customHeight="1" thickBot="1" x14ac:dyDescent="0.45">
      <c r="A16" s="61"/>
      <c r="B16" s="61"/>
      <c r="C16" s="64"/>
      <c r="D16" s="10" t="s">
        <v>9</v>
      </c>
      <c r="E16" s="67"/>
      <c r="F16" s="72"/>
      <c r="G16" s="73"/>
      <c r="H16" s="12">
        <f t="shared" si="0"/>
        <v>0</v>
      </c>
      <c r="I16" s="14">
        <f t="shared" si="1"/>
        <v>0</v>
      </c>
      <c r="J16" s="15">
        <f>IF(A16="",0,IF(COUNTIF(リスト!$D$2:$D$6,'参考様式1(ソフト以外)'!A16)=1,1000000,300000))</f>
        <v>0</v>
      </c>
      <c r="K16" s="12">
        <f t="shared" si="2"/>
        <v>0</v>
      </c>
      <c r="L16" s="76"/>
      <c r="M16" s="28">
        <f t="shared" si="3"/>
        <v>0</v>
      </c>
      <c r="N16" s="4"/>
      <c r="O16" s="79"/>
    </row>
    <row r="17" spans="1:15" ht="33.75" customHeight="1" thickBot="1" x14ac:dyDescent="0.45">
      <c r="A17" s="87"/>
      <c r="B17" s="88"/>
      <c r="C17" s="88"/>
      <c r="D17" s="88"/>
      <c r="E17" s="88"/>
      <c r="F17" s="88"/>
      <c r="G17" s="88"/>
      <c r="H17" s="88"/>
      <c r="I17" s="88"/>
      <c r="J17" s="88"/>
      <c r="K17" s="88"/>
      <c r="L17" s="89"/>
      <c r="M17" s="56">
        <f>SUM(M12:M16)</f>
        <v>0</v>
      </c>
      <c r="N17" s="4"/>
      <c r="O17" s="23">
        <f>SUM(O12:O16)</f>
        <v>0</v>
      </c>
    </row>
  </sheetData>
  <sheetProtection algorithmName="SHA-512" hashValue="8XXX2n/2Br3r6g+WdNB5WKKndF4Y+TolFemL2eJTQA4B/fwkHF/lxiivlHIlIquojcZVLwVY/rOBTmzEN0RuLQ==" saltValue="73steO3fmgUy74fyLGKAeQ==" spinCount="100000" sheet="1" objects="1" scenarios="1"/>
  <mergeCells count="20">
    <mergeCell ref="A2:O2"/>
    <mergeCell ref="J6:L6"/>
    <mergeCell ref="J4:L4"/>
    <mergeCell ref="J5:L5"/>
    <mergeCell ref="I10:I11"/>
    <mergeCell ref="A17:L17"/>
    <mergeCell ref="M4:O4"/>
    <mergeCell ref="M5:O5"/>
    <mergeCell ref="M6:O6"/>
    <mergeCell ref="M7:O7"/>
    <mergeCell ref="C10:E10"/>
    <mergeCell ref="F10:H10"/>
    <mergeCell ref="B10:B11"/>
    <mergeCell ref="A10:A11"/>
    <mergeCell ref="O10:O11"/>
    <mergeCell ref="M10:M11"/>
    <mergeCell ref="L10:L11"/>
    <mergeCell ref="K10:K11"/>
    <mergeCell ref="J10:J11"/>
    <mergeCell ref="J7:L7"/>
  </mergeCells>
  <phoneticPr fontId="2"/>
  <dataValidations count="4">
    <dataValidation type="textLength" imeMode="disabled" operator="equal" allowBlank="1" showInputMessage="1" showErrorMessage="1" sqref="C12:C16" xr:uid="{EFB45F68-DE4D-47B4-A853-10EE91986D10}">
      <formula1>5</formula1>
    </dataValidation>
    <dataValidation type="textLength" imeMode="disabled" operator="equal" allowBlank="1" showInputMessage="1" showErrorMessage="1" sqref="E12:E16" xr:uid="{0169566F-5805-4095-9DB6-06673A92AE08}">
      <formula1>6</formula1>
    </dataValidation>
    <dataValidation type="textLength" imeMode="disabled" operator="equal" allowBlank="1" showInputMessage="1" showErrorMessage="1" sqref="M6:O6" xr:uid="{9878575F-8AA6-4CFE-BD71-8ADD09F925D4}">
      <formula1>10</formula1>
    </dataValidation>
    <dataValidation imeMode="disabled" allowBlank="1" showInputMessage="1" showErrorMessage="1" sqref="F12:G16 L12:L16 O12:O16" xr:uid="{1C62F823-7E45-4BA6-BB80-A8FD77307E39}"/>
  </dataValidations>
  <printOptions horizontalCentered="1"/>
  <pageMargins left="0.70866141732283472" right="0.70866141732283472" top="0.74803149606299213" bottom="0.74803149606299213" header="0.31496062992125984" footer="0.31496062992125984"/>
  <pageSetup paperSize="9" scale="7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6A49EB6-3C77-42E8-9B4A-B600D1E830EF}">
          <x14:formula1>
            <xm:f>リスト!$B$2:$B$18</xm:f>
          </x14:formula1>
          <xm:sqref>A12:A16</xm:sqref>
        </x14:dataValidation>
        <x14:dataValidation type="list" allowBlank="1" showInputMessage="1" showErrorMessage="1" xr:uid="{A93A86DD-2D90-4D07-9568-2FE0C297E8B4}">
          <x14:formula1>
            <xm:f>リスト!$A$2:$A$67</xm:f>
          </x14:formula1>
          <xm:sqref>M7:O7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4231-DC48-4735-AD72-3DA5639B5CE6}">
  <sheetPr>
    <pageSetUpPr fitToPage="1"/>
  </sheetPr>
  <dimension ref="A1:M20"/>
  <sheetViews>
    <sheetView view="pageBreakPreview" zoomScaleNormal="100" zoomScaleSheetLayoutView="100" workbookViewId="0">
      <selection activeCell="A15" sqref="A15"/>
    </sheetView>
  </sheetViews>
  <sheetFormatPr defaultRowHeight="13.5" x14ac:dyDescent="0.4"/>
  <cols>
    <col min="1" max="1" width="17" style="1" customWidth="1"/>
    <col min="2" max="2" width="20.5" style="1" customWidth="1"/>
    <col min="3" max="3" width="6.5" style="1" bestFit="1" customWidth="1"/>
    <col min="4" max="4" width="2.5" style="1" bestFit="1" customWidth="1"/>
    <col min="5" max="5" width="7.5" style="1" bestFit="1" customWidth="1"/>
    <col min="6" max="10" width="10.875" style="1" customWidth="1"/>
    <col min="11" max="11" width="11.875" style="1" customWidth="1"/>
    <col min="12" max="12" width="2.5" style="1" customWidth="1"/>
    <col min="13" max="13" width="11.875" style="1" customWidth="1"/>
    <col min="14" max="16384" width="9" style="1"/>
  </cols>
  <sheetData>
    <row r="1" spans="1:13" x14ac:dyDescent="0.4">
      <c r="A1" s="4" t="s">
        <v>109</v>
      </c>
      <c r="B1" s="4"/>
      <c r="C1" s="4"/>
      <c r="D1" s="4"/>
      <c r="E1" s="4"/>
      <c r="F1" s="4"/>
      <c r="G1" s="4"/>
      <c r="H1" s="4"/>
      <c r="I1" s="4"/>
      <c r="J1" s="4"/>
      <c r="K1" s="4"/>
      <c r="L1" s="4"/>
      <c r="M1" s="4"/>
    </row>
    <row r="2" spans="1:13" ht="20.25" customHeight="1" x14ac:dyDescent="0.4">
      <c r="A2" s="120" t="s">
        <v>169</v>
      </c>
      <c r="B2" s="120"/>
      <c r="C2" s="120"/>
      <c r="D2" s="120"/>
      <c r="E2" s="120"/>
      <c r="F2" s="120"/>
      <c r="G2" s="120"/>
      <c r="H2" s="120"/>
      <c r="I2" s="120"/>
      <c r="J2" s="120"/>
      <c r="K2" s="120"/>
      <c r="L2" s="120"/>
      <c r="M2" s="120"/>
    </row>
    <row r="3" spans="1:13" ht="15" customHeight="1" x14ac:dyDescent="0.4">
      <c r="A3" s="4"/>
      <c r="B3" s="4"/>
      <c r="C3" s="4"/>
      <c r="D3" s="4"/>
      <c r="E3" s="4"/>
      <c r="F3" s="4"/>
      <c r="G3" s="4"/>
      <c r="H3" s="4"/>
      <c r="I3" s="4"/>
      <c r="J3" s="4"/>
      <c r="K3" s="4"/>
      <c r="L3" s="4"/>
      <c r="M3" s="4"/>
    </row>
    <row r="4" spans="1:13" ht="22.5" customHeight="1" x14ac:dyDescent="0.4">
      <c r="A4" s="4"/>
      <c r="B4" s="4"/>
      <c r="C4" s="4"/>
      <c r="D4" s="4"/>
      <c r="E4" s="4"/>
      <c r="F4" s="4"/>
      <c r="G4" s="4"/>
      <c r="H4" s="4"/>
      <c r="I4" s="124" t="s">
        <v>1</v>
      </c>
      <c r="J4" s="126"/>
      <c r="K4" s="90"/>
      <c r="L4" s="91"/>
      <c r="M4" s="92"/>
    </row>
    <row r="5" spans="1:13" ht="22.5" customHeight="1" x14ac:dyDescent="0.4">
      <c r="A5" s="4"/>
      <c r="B5" s="4"/>
      <c r="C5" s="4"/>
      <c r="D5" s="4"/>
      <c r="E5" s="4"/>
      <c r="F5" s="4"/>
      <c r="G5" s="4"/>
      <c r="H5" s="4"/>
      <c r="I5" s="127" t="s">
        <v>2</v>
      </c>
      <c r="J5" s="129"/>
      <c r="K5" s="93"/>
      <c r="L5" s="94"/>
      <c r="M5" s="95"/>
    </row>
    <row r="6" spans="1:13" ht="25.5" customHeight="1" x14ac:dyDescent="0.4">
      <c r="A6" s="4"/>
      <c r="B6" s="4"/>
      <c r="C6" s="4"/>
      <c r="D6" s="4"/>
      <c r="E6" s="4"/>
      <c r="F6" s="4"/>
      <c r="G6" s="4"/>
      <c r="H6" s="4"/>
      <c r="I6" s="121" t="s">
        <v>113</v>
      </c>
      <c r="J6" s="123"/>
      <c r="K6" s="96"/>
      <c r="L6" s="97"/>
      <c r="M6" s="98"/>
    </row>
    <row r="7" spans="1:13" ht="22.5" customHeight="1" x14ac:dyDescent="0.4">
      <c r="A7" s="4"/>
      <c r="B7" s="4"/>
      <c r="C7" s="4"/>
      <c r="D7" s="4"/>
      <c r="E7" s="4"/>
      <c r="F7" s="4"/>
      <c r="G7" s="4"/>
      <c r="H7" s="4"/>
      <c r="I7" s="117" t="s">
        <v>3</v>
      </c>
      <c r="J7" s="119"/>
      <c r="K7" s="99"/>
      <c r="L7" s="100"/>
      <c r="M7" s="101"/>
    </row>
    <row r="8" spans="1:13" s="3" customFormat="1" ht="7.5" customHeight="1" x14ac:dyDescent="0.4">
      <c r="A8" s="6"/>
      <c r="B8" s="6"/>
      <c r="C8" s="6"/>
      <c r="D8" s="6"/>
      <c r="E8" s="6"/>
      <c r="F8" s="6"/>
      <c r="G8" s="6"/>
      <c r="H8" s="2"/>
      <c r="I8" s="2"/>
      <c r="J8" s="2"/>
      <c r="K8" s="7"/>
      <c r="L8" s="7"/>
      <c r="M8" s="7"/>
    </row>
    <row r="9" spans="1:13" ht="22.5" customHeight="1" x14ac:dyDescent="0.4">
      <c r="A9" s="4"/>
      <c r="B9" s="4"/>
      <c r="C9" s="4"/>
      <c r="D9" s="4"/>
      <c r="E9" s="4"/>
      <c r="F9" s="4"/>
      <c r="G9" s="4"/>
      <c r="H9" s="4"/>
      <c r="I9" s="124" t="s">
        <v>110</v>
      </c>
      <c r="J9" s="126"/>
      <c r="K9" s="90"/>
      <c r="L9" s="91"/>
      <c r="M9" s="92"/>
    </row>
    <row r="10" spans="1:13" ht="22.5" customHeight="1" x14ac:dyDescent="0.4">
      <c r="A10" s="4"/>
      <c r="B10" s="4"/>
      <c r="C10" s="4"/>
      <c r="D10" s="4"/>
      <c r="E10" s="4"/>
      <c r="F10" s="4"/>
      <c r="G10" s="4"/>
      <c r="H10" s="4"/>
      <c r="I10" s="117" t="s">
        <v>111</v>
      </c>
      <c r="J10" s="119"/>
      <c r="K10" s="99"/>
      <c r="L10" s="100"/>
      <c r="M10" s="101"/>
    </row>
    <row r="11" spans="1:13" ht="15" customHeight="1" x14ac:dyDescent="0.4">
      <c r="A11" s="4"/>
      <c r="B11" s="4"/>
      <c r="C11" s="4"/>
      <c r="D11" s="4"/>
      <c r="E11" s="4"/>
      <c r="F11" s="4"/>
      <c r="G11" s="4"/>
      <c r="H11" s="4"/>
      <c r="I11" s="4"/>
      <c r="J11" s="4"/>
      <c r="K11" s="4"/>
      <c r="L11" s="4"/>
      <c r="M11" s="4"/>
    </row>
    <row r="12" spans="1:13" ht="14.25" thickBot="1" x14ac:dyDescent="0.45">
      <c r="A12" s="4"/>
      <c r="B12" s="4"/>
      <c r="C12" s="4"/>
      <c r="D12" s="4"/>
      <c r="E12" s="4"/>
      <c r="F12" s="4"/>
      <c r="G12" s="4"/>
      <c r="H12" s="4"/>
      <c r="I12" s="4"/>
      <c r="J12" s="4"/>
      <c r="K12" s="4"/>
      <c r="L12" s="4"/>
      <c r="M12" s="5" t="s">
        <v>4</v>
      </c>
    </row>
    <row r="13" spans="1:13" ht="21.75" customHeight="1" x14ac:dyDescent="0.4">
      <c r="A13" s="105" t="s">
        <v>5</v>
      </c>
      <c r="B13" s="105" t="s">
        <v>170</v>
      </c>
      <c r="C13" s="102" t="s">
        <v>6</v>
      </c>
      <c r="D13" s="103"/>
      <c r="E13" s="104"/>
      <c r="F13" s="102" t="s">
        <v>105</v>
      </c>
      <c r="G13" s="103"/>
      <c r="H13" s="149"/>
      <c r="I13" s="130" t="s">
        <v>107</v>
      </c>
      <c r="J13" s="134" t="s">
        <v>108</v>
      </c>
      <c r="K13" s="109" t="s">
        <v>171</v>
      </c>
      <c r="L13" s="4"/>
      <c r="M13" s="107" t="s">
        <v>102</v>
      </c>
    </row>
    <row r="14" spans="1:13" ht="28.5" customHeight="1" x14ac:dyDescent="0.4">
      <c r="A14" s="148"/>
      <c r="B14" s="148"/>
      <c r="C14" s="31" t="s">
        <v>10</v>
      </c>
      <c r="D14" s="29" t="s">
        <v>9</v>
      </c>
      <c r="E14" s="32" t="s">
        <v>11</v>
      </c>
      <c r="F14" s="33" t="s">
        <v>166</v>
      </c>
      <c r="G14" s="30" t="s">
        <v>8</v>
      </c>
      <c r="H14" s="34" t="s">
        <v>97</v>
      </c>
      <c r="I14" s="136"/>
      <c r="J14" s="135"/>
      <c r="K14" s="133"/>
      <c r="L14" s="4"/>
      <c r="M14" s="132"/>
    </row>
    <row r="15" spans="1:13" ht="30" customHeight="1" x14ac:dyDescent="0.4">
      <c r="A15" s="59"/>
      <c r="B15" s="59"/>
      <c r="C15" s="62"/>
      <c r="D15" s="24" t="s">
        <v>9</v>
      </c>
      <c r="E15" s="65"/>
      <c r="F15" s="68"/>
      <c r="G15" s="69"/>
      <c r="H15" s="35">
        <f>SUM(F15:G15)</f>
        <v>0</v>
      </c>
      <c r="I15" s="143"/>
      <c r="J15" s="140"/>
      <c r="K15" s="137"/>
      <c r="L15" s="4"/>
      <c r="M15" s="77"/>
    </row>
    <row r="16" spans="1:13" ht="30" customHeight="1" x14ac:dyDescent="0.4">
      <c r="A16" s="60"/>
      <c r="B16" s="60"/>
      <c r="C16" s="63"/>
      <c r="D16" s="8" t="s">
        <v>9</v>
      </c>
      <c r="E16" s="66"/>
      <c r="F16" s="70"/>
      <c r="G16" s="71"/>
      <c r="H16" s="36">
        <f t="shared" ref="H16:H19" si="0">SUM(F16:G16)</f>
        <v>0</v>
      </c>
      <c r="I16" s="144"/>
      <c r="J16" s="141"/>
      <c r="K16" s="138"/>
      <c r="L16" s="4"/>
      <c r="M16" s="78"/>
    </row>
    <row r="17" spans="1:13" ht="30" customHeight="1" x14ac:dyDescent="0.4">
      <c r="A17" s="60"/>
      <c r="B17" s="60"/>
      <c r="C17" s="63"/>
      <c r="D17" s="8" t="s">
        <v>9</v>
      </c>
      <c r="E17" s="66"/>
      <c r="F17" s="70"/>
      <c r="G17" s="71"/>
      <c r="H17" s="36">
        <f t="shared" si="0"/>
        <v>0</v>
      </c>
      <c r="I17" s="144"/>
      <c r="J17" s="141"/>
      <c r="K17" s="138"/>
      <c r="L17" s="4"/>
      <c r="M17" s="78"/>
    </row>
    <row r="18" spans="1:13" ht="30" customHeight="1" x14ac:dyDescent="0.4">
      <c r="A18" s="60"/>
      <c r="B18" s="60"/>
      <c r="C18" s="63"/>
      <c r="D18" s="8" t="s">
        <v>9</v>
      </c>
      <c r="E18" s="66"/>
      <c r="F18" s="70"/>
      <c r="G18" s="71"/>
      <c r="H18" s="36">
        <f t="shared" si="0"/>
        <v>0</v>
      </c>
      <c r="I18" s="144"/>
      <c r="J18" s="141"/>
      <c r="K18" s="138"/>
      <c r="L18" s="4"/>
      <c r="M18" s="78"/>
    </row>
    <row r="19" spans="1:13" ht="30" customHeight="1" x14ac:dyDescent="0.4">
      <c r="A19" s="61"/>
      <c r="B19" s="61"/>
      <c r="C19" s="64"/>
      <c r="D19" s="10" t="s">
        <v>9</v>
      </c>
      <c r="E19" s="67"/>
      <c r="F19" s="72"/>
      <c r="G19" s="73"/>
      <c r="H19" s="37">
        <f t="shared" si="0"/>
        <v>0</v>
      </c>
      <c r="I19" s="145"/>
      <c r="J19" s="142"/>
      <c r="K19" s="139"/>
      <c r="L19" s="4"/>
      <c r="M19" s="79"/>
    </row>
    <row r="20" spans="1:13" ht="30" customHeight="1" thickBot="1" x14ac:dyDescent="0.45">
      <c r="A20" s="146"/>
      <c r="B20" s="147"/>
      <c r="C20" s="147"/>
      <c r="D20" s="147"/>
      <c r="E20" s="147"/>
      <c r="F20" s="147"/>
      <c r="G20" s="147"/>
      <c r="H20" s="39">
        <f>SUM(H15:H19)</f>
        <v>0</v>
      </c>
      <c r="I20" s="38">
        <f t="shared" ref="I20" si="1">ROUNDDOWN(H20*4/5,-3)</f>
        <v>0</v>
      </c>
      <c r="J20" s="40">
        <f>IF(K10="",0,IF(K10=リスト!E2,IF('参考様式2(ソフト)'!K9&lt;=10,1000000,IF('参考様式2(ソフト)'!K9&lt;=20,1500000,IF('参考様式2(ソフト)'!K9&lt;=30,2000000,2500000))),2500000))</f>
        <v>0</v>
      </c>
      <c r="K20" s="58">
        <f t="shared" ref="K20" si="2">IF(I20&lt;=J20,I20,J20)</f>
        <v>0</v>
      </c>
      <c r="L20" s="4"/>
      <c r="M20" s="23">
        <f>SUM(M15:M19)</f>
        <v>0</v>
      </c>
    </row>
  </sheetData>
  <sheetProtection algorithmName="SHA-512" hashValue="pp593Jwbjlty5cbs1W/JJKVrUgWn3IqJEIdg4jc+oYck7urWTP01hm/KpjGIFhOlsv0ywdZE6or8LynUogaKUQ==" saltValue="EX+Pzt2al4Pwr2QtIlYCxg==" spinCount="100000" sheet="1" objects="1" scenarios="1"/>
  <mergeCells count="25">
    <mergeCell ref="A2:M2"/>
    <mergeCell ref="I9:J9"/>
    <mergeCell ref="I10:J10"/>
    <mergeCell ref="I4:J4"/>
    <mergeCell ref="I5:J5"/>
    <mergeCell ref="I6:J6"/>
    <mergeCell ref="I7:J7"/>
    <mergeCell ref="K10:M10"/>
    <mergeCell ref="K9:M9"/>
    <mergeCell ref="K7:M7"/>
    <mergeCell ref="K4:M4"/>
    <mergeCell ref="K5:M5"/>
    <mergeCell ref="K6:M6"/>
    <mergeCell ref="A20:G20"/>
    <mergeCell ref="B13:B14"/>
    <mergeCell ref="A13:A14"/>
    <mergeCell ref="C13:E13"/>
    <mergeCell ref="F13:H13"/>
    <mergeCell ref="M13:M14"/>
    <mergeCell ref="K13:K14"/>
    <mergeCell ref="J13:J14"/>
    <mergeCell ref="I13:I14"/>
    <mergeCell ref="K15:K19"/>
    <mergeCell ref="J15:J19"/>
    <mergeCell ref="I15:I19"/>
  </mergeCells>
  <phoneticPr fontId="2"/>
  <dataValidations count="4">
    <dataValidation type="textLength" imeMode="disabled" operator="equal" allowBlank="1" showInputMessage="1" showErrorMessage="1" sqref="K6:M6" xr:uid="{541D8D36-541B-4B94-99A7-5DAAF4E8D3FB}">
      <formula1>10</formula1>
    </dataValidation>
    <dataValidation type="textLength" imeMode="disabled" operator="equal" allowBlank="1" showInputMessage="1" showErrorMessage="1" sqref="C15:C19" xr:uid="{F03744A5-46DF-456C-BF4D-5A6881ED0C1F}">
      <formula1>5</formula1>
    </dataValidation>
    <dataValidation type="textLength" imeMode="disabled" operator="equal" allowBlank="1" showInputMessage="1" showErrorMessage="1" sqref="E15:E19" xr:uid="{39B4E2ED-EE8F-40FE-BDFF-E3CA1B1CD6C4}">
      <formula1>6</formula1>
    </dataValidation>
    <dataValidation imeMode="disabled" allowBlank="1" showInputMessage="1" showErrorMessage="1" sqref="F15:G19 M15:M19 K9:M9" xr:uid="{C2B8F3F6-52EC-43DB-B192-B5FE5346416E}"/>
  </dataValidations>
  <printOptions horizontalCentered="1"/>
  <pageMargins left="0.70866141732283472" right="0.70866141732283472" top="0.74803149606299213" bottom="0.74803149606299213" header="0.31496062992125984" footer="0.31496062992125984"/>
  <pageSetup paperSize="9" scale="8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2A91DACE-57D0-4CFD-9809-A9C2C0596283}">
          <x14:formula1>
            <xm:f>リスト!$C$2:$C$3</xm:f>
          </x14:formula1>
          <xm:sqref>A15:A19</xm:sqref>
        </x14:dataValidation>
        <x14:dataValidation type="list" allowBlank="1" showInputMessage="1" showErrorMessage="1" xr:uid="{A2376A83-AAE0-4FFD-8BFB-EBF5DE433379}">
          <x14:formula1>
            <xm:f>リスト!$E$2:$E$3</xm:f>
          </x14:formula1>
          <xm:sqref>K10:M10</xm:sqref>
        </x14:dataValidation>
        <x14:dataValidation type="list" allowBlank="1" showInputMessage="1" showErrorMessage="1" xr:uid="{51023870-A103-4B19-80F6-CC981ED69CCB}">
          <x14:formula1>
            <xm:f>リスト!$A$2:$A$67</xm:f>
          </x14:formula1>
          <xm:sqref>K7:M7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7A73E-FEF6-4AD8-A3EE-F27A685F7986}">
  <dimension ref="A1:D20"/>
  <sheetViews>
    <sheetView view="pageBreakPreview" zoomScaleNormal="100" zoomScaleSheetLayoutView="100" workbookViewId="0">
      <selection activeCell="C15" sqref="C15"/>
    </sheetView>
  </sheetViews>
  <sheetFormatPr defaultRowHeight="13.5" x14ac:dyDescent="0.4"/>
  <cols>
    <col min="1" max="4" width="16.625" style="1" customWidth="1"/>
    <col min="5" max="16384" width="9" style="1"/>
  </cols>
  <sheetData>
    <row r="1" spans="1:4" x14ac:dyDescent="0.4">
      <c r="A1" s="4" t="s">
        <v>116</v>
      </c>
      <c r="B1" s="4"/>
      <c r="C1" s="4"/>
      <c r="D1" s="4"/>
    </row>
    <row r="2" spans="1:4" ht="30" customHeight="1" x14ac:dyDescent="0.4">
      <c r="A2" s="120" t="s">
        <v>117</v>
      </c>
      <c r="B2" s="120"/>
      <c r="C2" s="120"/>
      <c r="D2" s="120"/>
    </row>
    <row r="3" spans="1:4" ht="15" customHeight="1" x14ac:dyDescent="0.4">
      <c r="A3" s="4"/>
      <c r="B3" s="4"/>
      <c r="C3" s="4"/>
      <c r="D3" s="4"/>
    </row>
    <row r="4" spans="1:4" x14ac:dyDescent="0.4">
      <c r="A4" s="4"/>
      <c r="B4" s="4"/>
      <c r="C4" s="4"/>
      <c r="D4" s="41" t="s">
        <v>4</v>
      </c>
    </row>
    <row r="5" spans="1:4" ht="30" customHeight="1" x14ac:dyDescent="0.4">
      <c r="A5" s="150" t="s">
        <v>118</v>
      </c>
      <c r="B5" s="151"/>
      <c r="C5" s="150" t="s">
        <v>119</v>
      </c>
      <c r="D5" s="151"/>
    </row>
    <row r="6" spans="1:4" ht="30" customHeight="1" x14ac:dyDescent="0.4">
      <c r="A6" s="42" t="s">
        <v>120</v>
      </c>
      <c r="B6" s="80"/>
      <c r="C6" s="82"/>
      <c r="D6" s="80"/>
    </row>
    <row r="7" spans="1:4" ht="30" customHeight="1" x14ac:dyDescent="0.4">
      <c r="A7" s="43" t="s">
        <v>121</v>
      </c>
      <c r="B7" s="81"/>
      <c r="C7" s="83"/>
      <c r="D7" s="81"/>
    </row>
    <row r="8" spans="1:4" ht="30" customHeight="1" x14ac:dyDescent="0.4">
      <c r="A8" s="43"/>
      <c r="B8" s="48"/>
      <c r="C8" s="83"/>
      <c r="D8" s="81"/>
    </row>
    <row r="9" spans="1:4" ht="30" customHeight="1" x14ac:dyDescent="0.4">
      <c r="A9" s="43"/>
      <c r="B9" s="48"/>
      <c r="C9" s="83"/>
      <c r="D9" s="81"/>
    </row>
    <row r="10" spans="1:4" ht="30" customHeight="1" x14ac:dyDescent="0.4">
      <c r="A10" s="43"/>
      <c r="B10" s="48"/>
      <c r="C10" s="83"/>
      <c r="D10" s="81"/>
    </row>
    <row r="11" spans="1:4" ht="30" customHeight="1" x14ac:dyDescent="0.4">
      <c r="A11" s="43"/>
      <c r="B11" s="48"/>
      <c r="C11" s="83"/>
      <c r="D11" s="81"/>
    </row>
    <row r="12" spans="1:4" ht="30" customHeight="1" x14ac:dyDescent="0.4">
      <c r="A12" s="43"/>
      <c r="B12" s="48"/>
      <c r="C12" s="83"/>
      <c r="D12" s="81"/>
    </row>
    <row r="13" spans="1:4" ht="30" customHeight="1" x14ac:dyDescent="0.4">
      <c r="A13" s="43"/>
      <c r="B13" s="48"/>
      <c r="C13" s="83"/>
      <c r="D13" s="81"/>
    </row>
    <row r="14" spans="1:4" ht="30" customHeight="1" x14ac:dyDescent="0.4">
      <c r="A14" s="43"/>
      <c r="B14" s="48"/>
      <c r="C14" s="83"/>
      <c r="D14" s="81"/>
    </row>
    <row r="15" spans="1:4" ht="30" customHeight="1" x14ac:dyDescent="0.4">
      <c r="A15" s="44"/>
      <c r="B15" s="49"/>
      <c r="C15" s="84"/>
      <c r="D15" s="85"/>
    </row>
    <row r="16" spans="1:4" ht="30" customHeight="1" x14ac:dyDescent="0.4">
      <c r="A16" s="45" t="s">
        <v>122</v>
      </c>
      <c r="B16" s="50">
        <f>SUM(B6:B7)</f>
        <v>0</v>
      </c>
      <c r="C16" s="46" t="s">
        <v>123</v>
      </c>
      <c r="D16" s="47">
        <f>SUM(D6:D15)</f>
        <v>0</v>
      </c>
    </row>
    <row r="17" spans="1:4" ht="15" customHeight="1" x14ac:dyDescent="0.4">
      <c r="A17" s="4"/>
      <c r="B17" s="4"/>
      <c r="C17" s="4"/>
      <c r="D17" s="4"/>
    </row>
    <row r="18" spans="1:4" ht="22.5" customHeight="1" x14ac:dyDescent="0.4">
      <c r="A18" s="153" t="s">
        <v>125</v>
      </c>
      <c r="B18" s="154"/>
      <c r="C18" s="4"/>
      <c r="D18" s="4"/>
    </row>
    <row r="19" spans="1:4" ht="22.5" customHeight="1" x14ac:dyDescent="0.4">
      <c r="A19" s="4"/>
      <c r="B19" s="41" t="s">
        <v>124</v>
      </c>
      <c r="C19" s="152"/>
      <c r="D19" s="152"/>
    </row>
    <row r="20" spans="1:4" ht="22.5" customHeight="1" x14ac:dyDescent="0.4">
      <c r="A20" s="4"/>
      <c r="B20" s="41" t="s">
        <v>126</v>
      </c>
      <c r="C20" s="152"/>
      <c r="D20" s="152"/>
    </row>
  </sheetData>
  <sheetProtection algorithmName="SHA-512" hashValue="pjdeyc2noRWNuwErIdH50kXIZl0rcwWWUvLGbAaMSk0gh0O+Qbrp95WHxR1eFQBmLWO1tcsjiSvQ0FpZfkgBfw==" saltValue="QHtl1uZ7iLq2nTu6hx+40Q==" spinCount="100000" sheet="1" objects="1" scenarios="1"/>
  <mergeCells count="6">
    <mergeCell ref="C5:D5"/>
    <mergeCell ref="A5:B5"/>
    <mergeCell ref="A2:D2"/>
    <mergeCell ref="C19:D19"/>
    <mergeCell ref="C20:D20"/>
    <mergeCell ref="A18:B18"/>
  </mergeCells>
  <phoneticPr fontId="2"/>
  <dataValidations count="1">
    <dataValidation imeMode="disabled" allowBlank="1" showInputMessage="1" showErrorMessage="1" sqref="D6:D15 B6:B7" xr:uid="{EA04D919-492F-431F-AA32-09D49B26AD3F}"/>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DB372-87BE-4EE6-98E2-8C5637E446CA}">
  <sheetPr>
    <pageSetUpPr fitToPage="1"/>
  </sheetPr>
  <dimension ref="A1:G35"/>
  <sheetViews>
    <sheetView view="pageBreakPreview" topLeftCell="A8" zoomScaleNormal="85" zoomScaleSheetLayoutView="100" workbookViewId="0">
      <selection activeCell="J26" sqref="J26"/>
    </sheetView>
  </sheetViews>
  <sheetFormatPr defaultRowHeight="13.5" x14ac:dyDescent="0.4"/>
  <cols>
    <col min="1" max="1" width="4" style="1" customWidth="1"/>
    <col min="2" max="2" width="17.625" style="1" customWidth="1"/>
    <col min="3" max="3" width="11" style="1" bestFit="1" customWidth="1"/>
    <col min="4" max="4" width="6.125" style="1" customWidth="1"/>
    <col min="5" max="5" width="28.5" style="1" customWidth="1"/>
    <col min="6" max="6" width="6.125" style="1" customWidth="1"/>
    <col min="7" max="7" width="28.5" style="1" customWidth="1"/>
    <col min="8" max="16384" width="9" style="1"/>
  </cols>
  <sheetData>
    <row r="1" spans="1:7" ht="18" customHeight="1" x14ac:dyDescent="0.4">
      <c r="A1" s="4" t="s">
        <v>127</v>
      </c>
      <c r="B1" s="4"/>
      <c r="C1" s="4"/>
      <c r="D1" s="4"/>
      <c r="E1" s="4"/>
      <c r="F1" s="4"/>
      <c r="G1" s="4"/>
    </row>
    <row r="2" spans="1:7" ht="18" customHeight="1" x14ac:dyDescent="0.4">
      <c r="A2" s="120" t="s">
        <v>128</v>
      </c>
      <c r="B2" s="120"/>
      <c r="C2" s="120"/>
      <c r="D2" s="120"/>
      <c r="E2" s="120"/>
      <c r="F2" s="120"/>
      <c r="G2" s="120"/>
    </row>
    <row r="3" spans="1:7" ht="18" customHeight="1" x14ac:dyDescent="0.4">
      <c r="A3" s="4"/>
      <c r="B3" s="4"/>
      <c r="C3" s="4"/>
      <c r="D3" s="4"/>
      <c r="E3" s="4"/>
      <c r="F3" s="4"/>
      <c r="G3" s="4"/>
    </row>
    <row r="4" spans="1:7" ht="21" customHeight="1" x14ac:dyDescent="0.4">
      <c r="A4" s="164" t="s">
        <v>1</v>
      </c>
      <c r="B4" s="164"/>
      <c r="C4" s="157"/>
      <c r="D4" s="157"/>
      <c r="E4" s="157"/>
      <c r="F4" s="157"/>
      <c r="G4" s="157"/>
    </row>
    <row r="5" spans="1:7" ht="21" customHeight="1" x14ac:dyDescent="0.4">
      <c r="A5" s="164" t="s">
        <v>2</v>
      </c>
      <c r="B5" s="164"/>
      <c r="C5" s="157"/>
      <c r="D5" s="157"/>
      <c r="E5" s="157"/>
      <c r="F5" s="157"/>
      <c r="G5" s="157"/>
    </row>
    <row r="6" spans="1:7" ht="24" customHeight="1" x14ac:dyDescent="0.4">
      <c r="A6" s="168" t="s">
        <v>113</v>
      </c>
      <c r="B6" s="164"/>
      <c r="C6" s="158"/>
      <c r="D6" s="158"/>
      <c r="E6" s="158"/>
      <c r="F6" s="158"/>
      <c r="G6" s="158"/>
    </row>
    <row r="7" spans="1:7" ht="21" customHeight="1" x14ac:dyDescent="0.4">
      <c r="A7" s="164" t="s">
        <v>3</v>
      </c>
      <c r="B7" s="164"/>
      <c r="C7" s="157"/>
      <c r="D7" s="157"/>
      <c r="E7" s="157"/>
      <c r="F7" s="157"/>
      <c r="G7" s="157"/>
    </row>
    <row r="8" spans="1:7" ht="22.5" customHeight="1" x14ac:dyDescent="0.4">
      <c r="A8" s="4"/>
      <c r="B8" s="4"/>
      <c r="C8" s="4"/>
      <c r="D8" s="4"/>
      <c r="E8" s="4"/>
      <c r="F8" s="4"/>
      <c r="G8" s="4"/>
    </row>
    <row r="9" spans="1:7" ht="21" customHeight="1" x14ac:dyDescent="0.4">
      <c r="A9" s="4" t="s">
        <v>129</v>
      </c>
      <c r="B9" s="4"/>
      <c r="C9" s="4" t="s">
        <v>137</v>
      </c>
      <c r="D9" s="86"/>
      <c r="E9" s="57" t="s">
        <v>130</v>
      </c>
      <c r="F9" s="86"/>
      <c r="G9" s="53" t="s">
        <v>131</v>
      </c>
    </row>
    <row r="10" spans="1:7" ht="21" customHeight="1" x14ac:dyDescent="0.4">
      <c r="A10" s="4"/>
      <c r="B10" s="4"/>
      <c r="C10" s="4"/>
      <c r="D10" s="86"/>
      <c r="E10" s="57" t="s">
        <v>132</v>
      </c>
      <c r="F10" s="86"/>
      <c r="G10" s="53" t="s">
        <v>133</v>
      </c>
    </row>
    <row r="11" spans="1:7" ht="21" customHeight="1" x14ac:dyDescent="0.4">
      <c r="A11" s="4"/>
      <c r="B11" s="4"/>
      <c r="C11" s="4"/>
      <c r="D11" s="86"/>
      <c r="E11" s="57" t="s">
        <v>134</v>
      </c>
      <c r="F11" s="86"/>
      <c r="G11" s="53" t="s">
        <v>135</v>
      </c>
    </row>
    <row r="12" spans="1:7" ht="21" customHeight="1" x14ac:dyDescent="0.4">
      <c r="A12" s="4"/>
      <c r="B12" s="4"/>
      <c r="C12" s="4"/>
      <c r="D12" s="86"/>
      <c r="E12" s="57" t="s">
        <v>136</v>
      </c>
      <c r="F12" s="162"/>
      <c r="G12" s="163"/>
    </row>
    <row r="13" spans="1:7" ht="21" customHeight="1" x14ac:dyDescent="0.4">
      <c r="A13" s="4"/>
      <c r="B13" s="4"/>
      <c r="C13" s="4"/>
      <c r="D13" s="86"/>
      <c r="E13" s="57" t="s">
        <v>175</v>
      </c>
      <c r="F13" s="160" t="s">
        <v>172</v>
      </c>
      <c r="G13" s="161"/>
    </row>
    <row r="14" spans="1:7" ht="22.5" customHeight="1" x14ac:dyDescent="0.4">
      <c r="A14" s="4"/>
      <c r="B14" s="4"/>
      <c r="C14" s="4"/>
      <c r="D14" s="4"/>
      <c r="E14" s="4"/>
      <c r="F14" s="4"/>
      <c r="G14" s="4"/>
    </row>
    <row r="15" spans="1:7" ht="21" customHeight="1" x14ac:dyDescent="0.4">
      <c r="A15" s="4" t="s">
        <v>138</v>
      </c>
      <c r="B15" s="4"/>
      <c r="C15" s="4" t="s">
        <v>137</v>
      </c>
      <c r="D15" s="86"/>
      <c r="E15" s="53" t="s">
        <v>139</v>
      </c>
      <c r="F15" s="86"/>
      <c r="G15" s="53" t="s">
        <v>140</v>
      </c>
    </row>
    <row r="16" spans="1:7" ht="21" customHeight="1" x14ac:dyDescent="0.4">
      <c r="A16" s="4"/>
      <c r="B16" s="166" t="s">
        <v>176</v>
      </c>
      <c r="C16" s="167"/>
      <c r="D16" s="86"/>
      <c r="E16" s="53" t="s">
        <v>141</v>
      </c>
      <c r="F16" s="86"/>
      <c r="G16" s="53" t="s">
        <v>142</v>
      </c>
    </row>
    <row r="17" spans="1:7" ht="21" customHeight="1" x14ac:dyDescent="0.4">
      <c r="A17" s="4"/>
      <c r="B17" s="166"/>
      <c r="C17" s="167"/>
      <c r="D17" s="86"/>
      <c r="E17" s="53" t="s">
        <v>143</v>
      </c>
      <c r="F17" s="86"/>
      <c r="G17" s="53" t="s">
        <v>144</v>
      </c>
    </row>
    <row r="18" spans="1:7" ht="21" customHeight="1" x14ac:dyDescent="0.4">
      <c r="A18" s="4"/>
      <c r="B18" s="4"/>
      <c r="C18" s="4"/>
      <c r="D18" s="86"/>
      <c r="E18" s="53" t="s">
        <v>145</v>
      </c>
      <c r="F18" s="86"/>
      <c r="G18" s="53" t="s">
        <v>146</v>
      </c>
    </row>
    <row r="19" spans="1:7" ht="21" customHeight="1" x14ac:dyDescent="0.4">
      <c r="A19" s="4"/>
      <c r="B19" s="4"/>
      <c r="C19" s="4"/>
      <c r="D19" s="86"/>
      <c r="E19" s="57" t="s">
        <v>175</v>
      </c>
      <c r="F19" s="160" t="s">
        <v>172</v>
      </c>
      <c r="G19" s="161"/>
    </row>
    <row r="20" spans="1:7" ht="22.5" customHeight="1" x14ac:dyDescent="0.4">
      <c r="A20" s="4"/>
      <c r="B20" s="4"/>
      <c r="C20" s="4"/>
      <c r="D20" s="4"/>
      <c r="E20" s="4"/>
      <c r="F20" s="4"/>
      <c r="G20" s="4"/>
    </row>
    <row r="21" spans="1:7" ht="21" customHeight="1" x14ac:dyDescent="0.4">
      <c r="A21" s="4" t="s">
        <v>164</v>
      </c>
      <c r="B21" s="4"/>
      <c r="C21" s="4"/>
      <c r="D21" s="4"/>
      <c r="E21" s="4"/>
      <c r="F21" s="4"/>
      <c r="G21" s="4"/>
    </row>
    <row r="22" spans="1:7" ht="21" customHeight="1" x14ac:dyDescent="0.4">
      <c r="A22" s="4"/>
      <c r="B22" s="156" t="s">
        <v>151</v>
      </c>
      <c r="C22" s="156"/>
      <c r="D22" s="156"/>
      <c r="E22" s="156"/>
      <c r="F22" s="156"/>
      <c r="G22" s="156"/>
    </row>
    <row r="23" spans="1:7" ht="21" customHeight="1" x14ac:dyDescent="0.4">
      <c r="A23" s="4"/>
      <c r="B23" s="155"/>
      <c r="C23" s="155"/>
      <c r="D23" s="155"/>
      <c r="E23" s="155"/>
      <c r="F23" s="155"/>
      <c r="G23" s="155"/>
    </row>
    <row r="24" spans="1:7" ht="22.5" customHeight="1" x14ac:dyDescent="0.4">
      <c r="A24" s="4"/>
      <c r="B24" s="4"/>
      <c r="C24" s="4"/>
      <c r="D24" s="4"/>
      <c r="E24" s="4"/>
      <c r="F24" s="4"/>
      <c r="G24" s="4"/>
    </row>
    <row r="25" spans="1:7" ht="75" customHeight="1" x14ac:dyDescent="0.4">
      <c r="A25" s="4"/>
      <c r="B25" s="159" t="s">
        <v>174</v>
      </c>
      <c r="C25" s="159"/>
      <c r="D25" s="159"/>
      <c r="E25" s="159"/>
      <c r="F25" s="159"/>
      <c r="G25" s="159"/>
    </row>
    <row r="26" spans="1:7" ht="21" customHeight="1" x14ac:dyDescent="0.4">
      <c r="A26" s="4"/>
      <c r="B26" s="165"/>
      <c r="C26" s="165"/>
      <c r="D26" s="165"/>
      <c r="E26" s="165"/>
      <c r="F26" s="165"/>
      <c r="G26" s="165"/>
    </row>
    <row r="27" spans="1:7" ht="22.5" customHeight="1" x14ac:dyDescent="0.4">
      <c r="A27" s="4"/>
      <c r="B27" s="54"/>
      <c r="C27" s="54"/>
      <c r="D27" s="54"/>
      <c r="E27" s="54"/>
      <c r="F27" s="54"/>
      <c r="G27" s="54"/>
    </row>
    <row r="28" spans="1:7" ht="21" customHeight="1" x14ac:dyDescent="0.4">
      <c r="A28" s="4"/>
      <c r="B28" s="169" t="s">
        <v>147</v>
      </c>
      <c r="C28" s="169"/>
      <c r="D28" s="169"/>
      <c r="E28" s="169"/>
      <c r="F28" s="169"/>
      <c r="G28" s="169"/>
    </row>
    <row r="29" spans="1:7" ht="21" customHeight="1" x14ac:dyDescent="0.4">
      <c r="A29" s="4"/>
      <c r="B29" s="155"/>
      <c r="C29" s="155"/>
      <c r="D29" s="155"/>
      <c r="E29" s="155"/>
      <c r="F29" s="155"/>
      <c r="G29" s="155"/>
    </row>
    <row r="30" spans="1:7" ht="22.5" customHeight="1" x14ac:dyDescent="0.4">
      <c r="A30" s="4"/>
      <c r="B30" s="4"/>
      <c r="C30" s="4"/>
      <c r="D30" s="4"/>
      <c r="E30" s="4"/>
      <c r="F30" s="4"/>
      <c r="G30" s="4"/>
    </row>
    <row r="31" spans="1:7" ht="21" customHeight="1" x14ac:dyDescent="0.4">
      <c r="A31" s="4"/>
      <c r="B31" s="156" t="s">
        <v>159</v>
      </c>
      <c r="C31" s="156"/>
      <c r="D31" s="156"/>
      <c r="E31" s="156"/>
      <c r="F31" s="156"/>
      <c r="G31" s="156"/>
    </row>
    <row r="32" spans="1:7" ht="21" customHeight="1" x14ac:dyDescent="0.4">
      <c r="A32" s="4"/>
      <c r="B32" s="155"/>
      <c r="C32" s="155"/>
      <c r="D32" s="155"/>
      <c r="E32" s="155"/>
      <c r="F32" s="155"/>
      <c r="G32" s="155"/>
    </row>
    <row r="33" spans="1:7" ht="22.5" customHeight="1" x14ac:dyDescent="0.4">
      <c r="A33" s="4"/>
      <c r="B33" s="4"/>
      <c r="C33" s="4"/>
      <c r="D33" s="4"/>
      <c r="E33" s="4"/>
      <c r="F33" s="4"/>
      <c r="G33" s="4"/>
    </row>
    <row r="34" spans="1:7" ht="21" customHeight="1" x14ac:dyDescent="0.4">
      <c r="A34" s="4"/>
      <c r="B34" s="156" t="s">
        <v>148</v>
      </c>
      <c r="C34" s="156"/>
      <c r="D34" s="156"/>
      <c r="E34" s="156"/>
      <c r="F34" s="156"/>
      <c r="G34" s="156"/>
    </row>
    <row r="35" spans="1:7" ht="21" customHeight="1" x14ac:dyDescent="0.4">
      <c r="A35" s="4"/>
      <c r="B35" s="155"/>
      <c r="C35" s="155"/>
      <c r="D35" s="155"/>
      <c r="E35" s="155"/>
      <c r="F35" s="155"/>
      <c r="G35" s="155"/>
    </row>
  </sheetData>
  <sheetProtection algorithmName="SHA-512" hashValue="SdGe5PMb8BZraW8J2yG33PPAvMCfwOE/JVEvDEDX3eQsmFngLqxQ3aKm20Ba66ZoaHiy+RC0THBzxhnwTmBqig==" saltValue="BUDNK/D53ytapcuIg5i65g==" spinCount="100000" sheet="1" objects="1" scenarios="1"/>
  <mergeCells count="23">
    <mergeCell ref="A6:B6"/>
    <mergeCell ref="A7:B7"/>
    <mergeCell ref="A2:G2"/>
    <mergeCell ref="B28:G28"/>
    <mergeCell ref="B22:G22"/>
    <mergeCell ref="A4:B4"/>
    <mergeCell ref="C4:G4"/>
    <mergeCell ref="B35:G35"/>
    <mergeCell ref="B31:G31"/>
    <mergeCell ref="B34:G34"/>
    <mergeCell ref="C5:G5"/>
    <mergeCell ref="C6:G6"/>
    <mergeCell ref="C7:G7"/>
    <mergeCell ref="B25:G25"/>
    <mergeCell ref="F13:G13"/>
    <mergeCell ref="F19:G19"/>
    <mergeCell ref="F12:G12"/>
    <mergeCell ref="B23:G23"/>
    <mergeCell ref="A5:B5"/>
    <mergeCell ref="B26:G26"/>
    <mergeCell ref="B16:C17"/>
    <mergeCell ref="B29:G29"/>
    <mergeCell ref="B32:G32"/>
  </mergeCells>
  <phoneticPr fontId="2"/>
  <dataValidations count="5">
    <dataValidation type="list" allowBlank="1" showInputMessage="1" showErrorMessage="1" sqref="B29:G29" xr:uid="{6144441F-F79A-446E-9EF7-2FC3096E078A}">
      <formula1>"設置している,設置していない"</formula1>
    </dataValidation>
    <dataValidation type="list" allowBlank="1" showInputMessage="1" showErrorMessage="1" sqref="B35:G35" xr:uid="{0EAC6C70-2631-4D5D-9C01-99BCC5B4F74D}">
      <formula1>"利用申請を行っている"</formula1>
    </dataValidation>
    <dataValidation type="textLength" imeMode="disabled" operator="equal" allowBlank="1" showInputMessage="1" showErrorMessage="1" sqref="C6:G6" xr:uid="{D5835E7E-87DF-4C1F-911E-0A0E1E71F9B1}">
      <formula1>10</formula1>
    </dataValidation>
    <dataValidation type="list" allowBlank="1" showInputMessage="1" showErrorMessage="1" sqref="D9:D13 F9:F11" xr:uid="{AEF38D73-30D1-48E1-84D4-786E94249430}">
      <formula1>"○"</formula1>
    </dataValidation>
    <dataValidation type="list" allowBlank="1" showInputMessage="1" showErrorMessage="1" sqref="D15:D19 F15:F18" xr:uid="{1A05643F-D3BC-4FDC-9DCF-03DC4D10709B}">
      <formula1>"○,●"</formula1>
    </dataValidation>
  </dataValidations>
  <pageMargins left="0.7" right="0.7" top="0.75" bottom="0.75" header="0.3" footer="0.3"/>
  <pageSetup paperSize="9" scale="7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16469CDC-96B1-4D99-B3C9-A4CDE91108B9}">
          <x14:formula1>
            <xm:f>リスト!$F$2:$F$4</xm:f>
          </x14:formula1>
          <xm:sqref>B23:G23</xm:sqref>
        </x14:dataValidation>
        <x14:dataValidation type="list" allowBlank="1" showInputMessage="1" showErrorMessage="1" xr:uid="{AA8A4F5F-61CF-4901-A846-F830505549DD}">
          <x14:formula1>
            <xm:f>リスト!$G$2:$G$4</xm:f>
          </x14:formula1>
          <xm:sqref>B26:G26</xm:sqref>
        </x14:dataValidation>
        <x14:dataValidation type="list" allowBlank="1" showInputMessage="1" showErrorMessage="1" xr:uid="{709BD07E-18DF-4A5A-BE19-D699D2AE00F1}">
          <x14:formula1>
            <xm:f>リスト!$H$2:$H$4</xm:f>
          </x14:formula1>
          <xm:sqref>B32:G32</xm:sqref>
        </x14:dataValidation>
        <x14:dataValidation type="list" allowBlank="1" showInputMessage="1" showErrorMessage="1" xr:uid="{48D656E2-17B6-4FD3-81A4-772455B5AA2A}">
          <x14:formula1>
            <xm:f>リスト!$A$2:$A$67</xm:f>
          </x14:formula1>
          <xm:sqref>C7:G7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A1BD3-4DDF-4815-995A-5F3BF7C3B6C5}">
  <dimension ref="A1:I67"/>
  <sheetViews>
    <sheetView zoomScaleNormal="100" workbookViewId="0">
      <selection activeCell="B18" sqref="B18"/>
    </sheetView>
  </sheetViews>
  <sheetFormatPr defaultRowHeight="13.5" x14ac:dyDescent="0.4"/>
  <cols>
    <col min="1" max="1" width="79.875" style="3" bestFit="1" customWidth="1"/>
    <col min="2" max="2" width="50.5" style="3" bestFit="1" customWidth="1"/>
    <col min="3" max="3" width="27.625" style="3" bestFit="1" customWidth="1"/>
    <col min="4" max="4" width="25.5" style="3" bestFit="1" customWidth="1"/>
    <col min="5" max="5" width="29.625" style="3" bestFit="1" customWidth="1"/>
    <col min="6" max="6" width="81.625" style="3" bestFit="1" customWidth="1"/>
    <col min="7" max="7" width="35.875" style="3" bestFit="1" customWidth="1"/>
    <col min="8" max="8" width="33.875" style="3" bestFit="1" customWidth="1"/>
    <col min="9" max="16384" width="9" style="3"/>
  </cols>
  <sheetData>
    <row r="1" spans="1:8" x14ac:dyDescent="0.4">
      <c r="A1" s="3" t="s">
        <v>12</v>
      </c>
      <c r="B1" s="3" t="s">
        <v>167</v>
      </c>
      <c r="C1" s="3" t="s">
        <v>168</v>
      </c>
      <c r="D1" s="3" t="s">
        <v>13</v>
      </c>
      <c r="E1" s="3" t="s">
        <v>14</v>
      </c>
      <c r="F1" s="3" t="s">
        <v>152</v>
      </c>
      <c r="G1" s="3" t="s">
        <v>155</v>
      </c>
      <c r="H1" s="3" t="s">
        <v>163</v>
      </c>
    </row>
    <row r="2" spans="1:8" x14ac:dyDescent="0.4">
      <c r="A2" s="3" t="s">
        <v>15</v>
      </c>
      <c r="B2" s="3" t="s">
        <v>16</v>
      </c>
      <c r="C2" s="3" t="s">
        <v>96</v>
      </c>
      <c r="D2" s="3" t="s">
        <v>16</v>
      </c>
      <c r="E2" s="3" t="s">
        <v>114</v>
      </c>
      <c r="F2" s="3" t="s">
        <v>153</v>
      </c>
      <c r="G2" s="3" t="s">
        <v>156</v>
      </c>
      <c r="H2" s="3" t="s">
        <v>160</v>
      </c>
    </row>
    <row r="3" spans="1:8" x14ac:dyDescent="0.4">
      <c r="A3" s="3" t="s">
        <v>18</v>
      </c>
      <c r="B3" s="3" t="s">
        <v>19</v>
      </c>
      <c r="C3" s="3" t="s">
        <v>150</v>
      </c>
      <c r="D3" s="3" t="s">
        <v>19</v>
      </c>
      <c r="E3" s="3" t="s">
        <v>115</v>
      </c>
      <c r="F3" s="3" t="s">
        <v>154</v>
      </c>
      <c r="G3" s="3" t="s">
        <v>157</v>
      </c>
      <c r="H3" s="3" t="s">
        <v>161</v>
      </c>
    </row>
    <row r="4" spans="1:8" x14ac:dyDescent="0.4">
      <c r="A4" s="51" t="s">
        <v>21</v>
      </c>
      <c r="B4" s="51" t="s">
        <v>17</v>
      </c>
      <c r="C4" s="51"/>
      <c r="D4" s="51" t="s">
        <v>22</v>
      </c>
      <c r="E4" s="51"/>
      <c r="F4" s="51" t="s">
        <v>173</v>
      </c>
      <c r="G4" s="51" t="s">
        <v>158</v>
      </c>
      <c r="H4" s="51" t="s">
        <v>162</v>
      </c>
    </row>
    <row r="5" spans="1:8" x14ac:dyDescent="0.4">
      <c r="A5" s="51" t="s">
        <v>24</v>
      </c>
      <c r="B5" s="51" t="s">
        <v>20</v>
      </c>
      <c r="C5" s="51"/>
      <c r="D5" s="51" t="s">
        <v>149</v>
      </c>
      <c r="E5" s="51"/>
      <c r="F5" s="51"/>
      <c r="G5" s="51"/>
      <c r="H5" s="51"/>
    </row>
    <row r="6" spans="1:8" x14ac:dyDescent="0.4">
      <c r="A6" s="51" t="s">
        <v>26</v>
      </c>
      <c r="B6" s="51" t="s">
        <v>23</v>
      </c>
      <c r="C6" s="51"/>
      <c r="D6" s="51" t="s">
        <v>150</v>
      </c>
      <c r="E6" s="51"/>
      <c r="F6" s="51"/>
      <c r="G6" s="51"/>
      <c r="H6" s="51"/>
    </row>
    <row r="7" spans="1:8" x14ac:dyDescent="0.4">
      <c r="A7" s="51" t="s">
        <v>28</v>
      </c>
      <c r="B7" s="51" t="s">
        <v>25</v>
      </c>
      <c r="C7" s="51"/>
      <c r="D7" s="51"/>
      <c r="E7" s="51"/>
      <c r="F7" s="51"/>
      <c r="G7" s="51"/>
      <c r="H7" s="51"/>
    </row>
    <row r="8" spans="1:8" x14ac:dyDescent="0.4">
      <c r="A8" s="52" t="s">
        <v>30</v>
      </c>
      <c r="B8" s="51" t="s">
        <v>27</v>
      </c>
      <c r="C8" s="51"/>
      <c r="D8" s="51"/>
      <c r="E8" s="51"/>
      <c r="F8" s="51"/>
      <c r="G8" s="51"/>
      <c r="H8" s="51"/>
    </row>
    <row r="9" spans="1:8" x14ac:dyDescent="0.4">
      <c r="A9" s="51" t="s">
        <v>32</v>
      </c>
      <c r="B9" s="51" t="s">
        <v>29</v>
      </c>
      <c r="C9" s="51"/>
      <c r="D9" s="51"/>
      <c r="E9" s="51"/>
      <c r="F9" s="51"/>
      <c r="G9" s="51"/>
      <c r="H9" s="51"/>
    </row>
    <row r="10" spans="1:8" x14ac:dyDescent="0.4">
      <c r="A10" s="51" t="s">
        <v>34</v>
      </c>
      <c r="B10" s="51" t="s">
        <v>22</v>
      </c>
      <c r="C10" s="51"/>
      <c r="D10" s="51"/>
      <c r="E10" s="51"/>
      <c r="F10" s="51"/>
      <c r="G10" s="51"/>
      <c r="H10" s="51"/>
    </row>
    <row r="11" spans="1:8" x14ac:dyDescent="0.4">
      <c r="A11" s="3" t="s">
        <v>36</v>
      </c>
      <c r="B11" s="3" t="s">
        <v>31</v>
      </c>
    </row>
    <row r="12" spans="1:8" x14ac:dyDescent="0.4">
      <c r="A12" s="3" t="s">
        <v>37</v>
      </c>
      <c r="B12" s="3" t="s">
        <v>33</v>
      </c>
    </row>
    <row r="13" spans="1:8" x14ac:dyDescent="0.4">
      <c r="A13" s="3" t="s">
        <v>39</v>
      </c>
      <c r="B13" s="3" t="s">
        <v>35</v>
      </c>
    </row>
    <row r="14" spans="1:8" x14ac:dyDescent="0.4">
      <c r="A14" s="3" t="s">
        <v>41</v>
      </c>
      <c r="B14" s="3" t="s">
        <v>149</v>
      </c>
    </row>
    <row r="15" spans="1:8" x14ac:dyDescent="0.4">
      <c r="A15" s="3" t="s">
        <v>43</v>
      </c>
      <c r="B15" s="3" t="s">
        <v>104</v>
      </c>
    </row>
    <row r="16" spans="1:8" x14ac:dyDescent="0.4">
      <c r="A16" s="3" t="s">
        <v>44</v>
      </c>
      <c r="B16" s="3" t="s">
        <v>38</v>
      </c>
    </row>
    <row r="17" spans="1:9" x14ac:dyDescent="0.4">
      <c r="A17" s="3" t="s">
        <v>45</v>
      </c>
      <c r="B17" s="3" t="s">
        <v>40</v>
      </c>
    </row>
    <row r="18" spans="1:9" x14ac:dyDescent="0.4">
      <c r="A18" s="3" t="s">
        <v>46</v>
      </c>
      <c r="B18" s="3" t="s">
        <v>42</v>
      </c>
    </row>
    <row r="19" spans="1:9" x14ac:dyDescent="0.4">
      <c r="A19" s="3" t="s">
        <v>47</v>
      </c>
    </row>
    <row r="20" spans="1:9" x14ac:dyDescent="0.4">
      <c r="A20" s="3" t="s">
        <v>48</v>
      </c>
    </row>
    <row r="21" spans="1:9" x14ac:dyDescent="0.4">
      <c r="A21" s="3" t="s">
        <v>49</v>
      </c>
    </row>
    <row r="22" spans="1:9" x14ac:dyDescent="0.4">
      <c r="A22" s="3" t="s">
        <v>50</v>
      </c>
    </row>
    <row r="23" spans="1:9" x14ac:dyDescent="0.4">
      <c r="A23" s="3" t="s">
        <v>51</v>
      </c>
    </row>
    <row r="24" spans="1:9" x14ac:dyDescent="0.4">
      <c r="A24" s="3" t="s">
        <v>52</v>
      </c>
    </row>
    <row r="25" spans="1:9" x14ac:dyDescent="0.4">
      <c r="A25" s="3" t="s">
        <v>53</v>
      </c>
    </row>
    <row r="26" spans="1:9" x14ac:dyDescent="0.4">
      <c r="A26" s="3" t="s">
        <v>54</v>
      </c>
      <c r="B26" s="51"/>
      <c r="C26" s="51"/>
      <c r="D26" s="51"/>
      <c r="E26" s="51"/>
      <c r="F26" s="51"/>
      <c r="G26" s="51"/>
      <c r="H26" s="51"/>
      <c r="I26" s="51"/>
    </row>
    <row r="27" spans="1:9" x14ac:dyDescent="0.4">
      <c r="A27" s="3" t="s">
        <v>55</v>
      </c>
    </row>
    <row r="28" spans="1:9" x14ac:dyDescent="0.4">
      <c r="A28" s="3" t="s">
        <v>56</v>
      </c>
    </row>
    <row r="29" spans="1:9" x14ac:dyDescent="0.4">
      <c r="A29" s="3" t="s">
        <v>57</v>
      </c>
    </row>
    <row r="30" spans="1:9" x14ac:dyDescent="0.4">
      <c r="A30" s="3" t="s">
        <v>58</v>
      </c>
    </row>
    <row r="31" spans="1:9" x14ac:dyDescent="0.4">
      <c r="A31" s="3" t="s">
        <v>59</v>
      </c>
    </row>
    <row r="32" spans="1:9" x14ac:dyDescent="0.4">
      <c r="A32" s="3" t="s">
        <v>60</v>
      </c>
    </row>
    <row r="33" spans="1:1" x14ac:dyDescent="0.4">
      <c r="A33" s="3" t="s">
        <v>61</v>
      </c>
    </row>
    <row r="34" spans="1:1" x14ac:dyDescent="0.4">
      <c r="A34" s="3" t="s">
        <v>62</v>
      </c>
    </row>
    <row r="35" spans="1:1" x14ac:dyDescent="0.4">
      <c r="A35" s="3" t="s">
        <v>63</v>
      </c>
    </row>
    <row r="36" spans="1:1" x14ac:dyDescent="0.4">
      <c r="A36" s="3" t="s">
        <v>64</v>
      </c>
    </row>
    <row r="37" spans="1:1" x14ac:dyDescent="0.4">
      <c r="A37" s="3" t="s">
        <v>65</v>
      </c>
    </row>
    <row r="38" spans="1:1" x14ac:dyDescent="0.4">
      <c r="A38" s="3" t="s">
        <v>66</v>
      </c>
    </row>
    <row r="39" spans="1:1" x14ac:dyDescent="0.4">
      <c r="A39" s="3" t="s">
        <v>67</v>
      </c>
    </row>
    <row r="40" spans="1:1" x14ac:dyDescent="0.4">
      <c r="A40" s="3" t="s">
        <v>68</v>
      </c>
    </row>
    <row r="41" spans="1:1" x14ac:dyDescent="0.4">
      <c r="A41" s="3" t="s">
        <v>69</v>
      </c>
    </row>
    <row r="42" spans="1:1" x14ac:dyDescent="0.4">
      <c r="A42" s="3" t="s">
        <v>70</v>
      </c>
    </row>
    <row r="43" spans="1:1" x14ac:dyDescent="0.4">
      <c r="A43" s="3" t="s">
        <v>71</v>
      </c>
    </row>
    <row r="44" spans="1:1" x14ac:dyDescent="0.4">
      <c r="A44" s="3" t="s">
        <v>72</v>
      </c>
    </row>
    <row r="45" spans="1:1" x14ac:dyDescent="0.4">
      <c r="A45" s="3" t="s">
        <v>73</v>
      </c>
    </row>
    <row r="46" spans="1:1" x14ac:dyDescent="0.4">
      <c r="A46" s="3" t="s">
        <v>74</v>
      </c>
    </row>
    <row r="47" spans="1:1" x14ac:dyDescent="0.4">
      <c r="A47" s="3" t="s">
        <v>75</v>
      </c>
    </row>
    <row r="48" spans="1:1" x14ac:dyDescent="0.4">
      <c r="A48" s="3" t="s">
        <v>76</v>
      </c>
    </row>
    <row r="49" spans="1:1" x14ac:dyDescent="0.4">
      <c r="A49" s="3" t="s">
        <v>77</v>
      </c>
    </row>
    <row r="50" spans="1:1" x14ac:dyDescent="0.4">
      <c r="A50" s="3" t="s">
        <v>78</v>
      </c>
    </row>
    <row r="51" spans="1:1" x14ac:dyDescent="0.4">
      <c r="A51" s="3" t="s">
        <v>79</v>
      </c>
    </row>
    <row r="52" spans="1:1" x14ac:dyDescent="0.4">
      <c r="A52" s="3" t="s">
        <v>80</v>
      </c>
    </row>
    <row r="53" spans="1:1" x14ac:dyDescent="0.4">
      <c r="A53" s="3" t="s">
        <v>81</v>
      </c>
    </row>
    <row r="54" spans="1:1" x14ac:dyDescent="0.4">
      <c r="A54" s="3" t="s">
        <v>82</v>
      </c>
    </row>
    <row r="55" spans="1:1" x14ac:dyDescent="0.4">
      <c r="A55" s="3" t="s">
        <v>83</v>
      </c>
    </row>
    <row r="56" spans="1:1" x14ac:dyDescent="0.4">
      <c r="A56" s="3" t="s">
        <v>84</v>
      </c>
    </row>
    <row r="57" spans="1:1" x14ac:dyDescent="0.4">
      <c r="A57" s="3" t="s">
        <v>85</v>
      </c>
    </row>
    <row r="58" spans="1:1" x14ac:dyDescent="0.4">
      <c r="A58" s="3" t="s">
        <v>86</v>
      </c>
    </row>
    <row r="59" spans="1:1" x14ac:dyDescent="0.4">
      <c r="A59" s="3" t="s">
        <v>87</v>
      </c>
    </row>
    <row r="60" spans="1:1" x14ac:dyDescent="0.4">
      <c r="A60" s="3" t="s">
        <v>88</v>
      </c>
    </row>
    <row r="61" spans="1:1" x14ac:dyDescent="0.4">
      <c r="A61" s="3" t="s">
        <v>89</v>
      </c>
    </row>
    <row r="62" spans="1:1" x14ac:dyDescent="0.4">
      <c r="A62" s="3" t="s">
        <v>90</v>
      </c>
    </row>
    <row r="63" spans="1:1" x14ac:dyDescent="0.4">
      <c r="A63" s="3" t="s">
        <v>91</v>
      </c>
    </row>
    <row r="64" spans="1:1" x14ac:dyDescent="0.4">
      <c r="A64" s="3" t="s">
        <v>92</v>
      </c>
    </row>
    <row r="65" spans="1:1" x14ac:dyDescent="0.4">
      <c r="A65" s="3" t="s">
        <v>93</v>
      </c>
    </row>
    <row r="66" spans="1:1" x14ac:dyDescent="0.4">
      <c r="A66" s="3" t="s">
        <v>94</v>
      </c>
    </row>
    <row r="67" spans="1:1" x14ac:dyDescent="0.4">
      <c r="A67" s="3" t="s">
        <v>95</v>
      </c>
    </row>
  </sheetData>
  <sheetProtection algorithmName="SHA-512" hashValue="2aMfrB1U6XhWtTOxTTdhETAnxoS3J0+lrJOIiVhnhil3/fWOJlthHg9A+mTh4vmT31vyeukBEhga1EEyTmQ5wA==" saltValue="IIMcjliDsSARQKp4/O5Ouw==" spinCount="100000" sheet="1" objects="1" scenarios="1"/>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918B6-4290-464D-8BB2-AA17A4DFD534}">
  <dimension ref="A1"/>
  <sheetViews>
    <sheetView workbookViewId="0">
      <selection activeCell="D9" sqref="D9"/>
    </sheetView>
  </sheetViews>
  <sheetFormatPr defaultRowHeight="18.75" x14ac:dyDescent="0.4"/>
  <sheetData/>
  <sheetProtection algorithmName="SHA-512" hashValue="wZ7qmOF97evQUDRsUVM5KLEgaSgwD88SXzt88VjJ2GAgNaWVmei3dKRDWVceN7ki0p6oqODm/cys4JcXhDJQ5A==" saltValue="Z/DKrfbjVHkx9D/PUlICl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参考様式1(ソフト以外)</vt:lpstr>
      <vt:lpstr>参考様式2(ソフト)</vt:lpstr>
      <vt:lpstr>参考様式3(予算書)</vt:lpstr>
      <vt:lpstr>参考様式4(実施計画書)</vt:lpstr>
      <vt:lpstr>リスト</vt:lpstr>
      <vt:lpstr>集計用</vt:lpstr>
      <vt:lpstr>'参考様式3(予算書)'!Print_Area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圷　健太</dc:creator>
  <cp:lastModifiedBy>青田　空</cp:lastModifiedBy>
  <cp:lastPrinted>2026-04-02T09:13:16Z</cp:lastPrinted>
  <dcterms:created xsi:type="dcterms:W3CDTF">2026-03-28T03:41:02Z</dcterms:created>
  <dcterms:modified xsi:type="dcterms:W3CDTF">2026-04-30T00:44:13Z</dcterms:modified>
</cp:coreProperties>
</file>