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LOBAL-HDD01\disk1\海外展開G\01 各事業\04 グローバルビジネス推進事業\02 中小企業向け\03 民間委託\R6\02_輸出拡大チャレンジ事業\01 助成事業者公募\01 交付要領・様式集\★施行\"/>
    </mc:Choice>
  </mc:AlternateContent>
  <bookViews>
    <workbookView xWindow="0" yWindow="0" windowWidth="20490" windowHeight="7530" activeTab="1"/>
  </bookViews>
  <sheets>
    <sheet name="８　収支計算書" sheetId="3" r:id="rId1"/>
    <sheet name="９　経費明細書" sheetId="6" r:id="rId2"/>
    <sheet name="【編集不可】経費一覧・経費明細書合計" sheetId="4" r:id="rId3"/>
  </sheets>
  <definedNames>
    <definedName name="_xlnm.Print_Area" localSheetId="0">'８　収支計算書'!$A$1:$I$39</definedName>
    <definedName name="_xlnm.Print_Area" localSheetId="1">'９　経費明細書'!$A$1:$J$31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3" l="1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3" i="3"/>
  <c r="D19" i="4"/>
  <c r="F19" i="4" s="1"/>
  <c r="C34" i="3" l="1"/>
  <c r="D34" i="3"/>
  <c r="C37" i="3"/>
  <c r="D37" i="3"/>
  <c r="E37" i="3"/>
  <c r="E34" i="3"/>
  <c r="E38" i="3" l="1"/>
  <c r="D38" i="3"/>
  <c r="E10" i="3" s="1"/>
  <c r="C38" i="3"/>
  <c r="C10" i="3" s="1"/>
  <c r="D26" i="4"/>
  <c r="D25" i="4"/>
  <c r="D20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F3" i="4" s="1"/>
  <c r="C29" i="6"/>
  <c r="C23" i="6"/>
  <c r="F7" i="4" l="1"/>
  <c r="F26" i="4"/>
  <c r="D21" i="4"/>
  <c r="F25" i="4"/>
  <c r="H34" i="3"/>
  <c r="G26" i="4" l="1"/>
  <c r="H26" i="4" s="1"/>
  <c r="G25" i="4"/>
  <c r="H25" i="4" s="1"/>
  <c r="F4" i="4"/>
  <c r="H37" i="3"/>
  <c r="H38" i="3" s="1"/>
  <c r="C8" i="3" s="1"/>
  <c r="F18" i="4"/>
  <c r="F10" i="4"/>
  <c r="F17" i="4"/>
  <c r="F9" i="4"/>
  <c r="F16" i="4"/>
  <c r="F8" i="4"/>
  <c r="F20" i="4"/>
  <c r="G19" i="4" s="1"/>
  <c r="H19" i="4" s="1"/>
  <c r="I19" i="4" s="1"/>
  <c r="F11" i="4"/>
  <c r="F15" i="4"/>
  <c r="F14" i="4"/>
  <c r="F6" i="4"/>
  <c r="F13" i="4"/>
  <c r="F5" i="4"/>
  <c r="F12" i="4"/>
  <c r="D27" i="4"/>
  <c r="I25" i="4" l="1"/>
  <c r="B35" i="3"/>
  <c r="I26" i="4"/>
  <c r="B36" i="3"/>
  <c r="F36" i="3" s="1"/>
  <c r="G3" i="4"/>
  <c r="H3" i="4" s="1"/>
  <c r="G4" i="4"/>
  <c r="H4" i="4" s="1"/>
  <c r="G12" i="4"/>
  <c r="H12" i="4" s="1"/>
  <c r="G20" i="4"/>
  <c r="H20" i="4" s="1"/>
  <c r="G5" i="4"/>
  <c r="H5" i="4" s="1"/>
  <c r="G13" i="4"/>
  <c r="H13" i="4" s="1"/>
  <c r="G6" i="4"/>
  <c r="H6" i="4" s="1"/>
  <c r="G14" i="4"/>
  <c r="H14" i="4" s="1"/>
  <c r="G11" i="4"/>
  <c r="H11" i="4" s="1"/>
  <c r="G7" i="4"/>
  <c r="H7" i="4" s="1"/>
  <c r="G15" i="4"/>
  <c r="H15" i="4" s="1"/>
  <c r="G8" i="4"/>
  <c r="H8" i="4" s="1"/>
  <c r="G16" i="4"/>
  <c r="H16" i="4" s="1"/>
  <c r="G9" i="4"/>
  <c r="H9" i="4" s="1"/>
  <c r="G17" i="4"/>
  <c r="H17" i="4" s="1"/>
  <c r="G10" i="4"/>
  <c r="H10" i="4" s="1"/>
  <c r="G18" i="4"/>
  <c r="H18" i="4" s="1"/>
  <c r="I3" i="4" l="1"/>
  <c r="B16" i="3"/>
  <c r="F16" i="3" s="1"/>
  <c r="F35" i="3"/>
  <c r="I16" i="4"/>
  <c r="F29" i="3"/>
  <c r="G29" i="3" s="1"/>
  <c r="F19" i="3"/>
  <c r="G19" i="3" s="1"/>
  <c r="I6" i="4"/>
  <c r="I8" i="4"/>
  <c r="B17" i="3"/>
  <c r="F17" i="3" s="1"/>
  <c r="G17" i="3" s="1"/>
  <c r="I4" i="4"/>
  <c r="F26" i="3"/>
  <c r="G26" i="3" s="1"/>
  <c r="I13" i="4"/>
  <c r="I18" i="4"/>
  <c r="F31" i="3"/>
  <c r="G31" i="3" s="1"/>
  <c r="I5" i="4"/>
  <c r="F18" i="3"/>
  <c r="G18" i="3" s="1"/>
  <c r="I10" i="4"/>
  <c r="I7" i="4"/>
  <c r="I20" i="4"/>
  <c r="F33" i="3"/>
  <c r="G33" i="3" s="1"/>
  <c r="I15" i="4"/>
  <c r="F28" i="3"/>
  <c r="G28" i="3" s="1"/>
  <c r="I17" i="4"/>
  <c r="F30" i="3"/>
  <c r="G30" i="3" s="1"/>
  <c r="I11" i="4"/>
  <c r="F20" i="3"/>
  <c r="F27" i="3"/>
  <c r="G27" i="3" s="1"/>
  <c r="I14" i="4"/>
  <c r="I9" i="4"/>
  <c r="F21" i="3"/>
  <c r="I12" i="4"/>
  <c r="G35" i="3" l="1"/>
  <c r="F37" i="3"/>
  <c r="G36" i="3"/>
  <c r="G21" i="3"/>
  <c r="G20" i="3"/>
  <c r="F34" i="3"/>
  <c r="F38" i="3" s="1"/>
  <c r="G16" i="3"/>
  <c r="I21" i="4"/>
  <c r="I27" i="4" s="1"/>
  <c r="G37" i="3" l="1"/>
  <c r="I34" i="3"/>
  <c r="G34" i="3"/>
  <c r="I37" i="3"/>
  <c r="G38" i="3" l="1"/>
  <c r="I38" i="3"/>
  <c r="C6" i="3"/>
  <c r="E8" i="3" l="1"/>
  <c r="E6" i="3" s="1"/>
</calcChain>
</file>

<file path=xl/sharedStrings.xml><?xml version="1.0" encoding="utf-8"?>
<sst xmlns="http://schemas.openxmlformats.org/spreadsheetml/2006/main" count="92" uniqueCount="64">
  <si>
    <t>（１）収入</t>
    <rPh sb="3" eb="5">
      <t>シュウニュウ</t>
    </rPh>
    <phoneticPr fontId="1"/>
  </si>
  <si>
    <t>自己資金</t>
    <rPh sb="0" eb="2">
      <t>ジコ</t>
    </rPh>
    <rPh sb="2" eb="4">
      <t>シキン</t>
    </rPh>
    <phoneticPr fontId="1"/>
  </si>
  <si>
    <t>助成金</t>
    <rPh sb="0" eb="3">
      <t>ジョセイキン</t>
    </rPh>
    <phoneticPr fontId="1"/>
  </si>
  <si>
    <t>（２）支出</t>
    <rPh sb="3" eb="5">
      <t>シシュツ</t>
    </rPh>
    <phoneticPr fontId="1"/>
  </si>
  <si>
    <t>合計</t>
    <rPh sb="0" eb="2">
      <t>ゴウケイ</t>
    </rPh>
    <phoneticPr fontId="1"/>
  </si>
  <si>
    <t>実績額</t>
    <rPh sb="0" eb="2">
      <t>ジッセキ</t>
    </rPh>
    <rPh sb="2" eb="3">
      <t>ガク</t>
    </rPh>
    <phoneticPr fontId="1"/>
  </si>
  <si>
    <t>計画額</t>
    <rPh sb="0" eb="3">
      <t>ケイカクガク</t>
    </rPh>
    <phoneticPr fontId="1"/>
  </si>
  <si>
    <t>実績額</t>
    <rPh sb="0" eb="2">
      <t>ジッセキ</t>
    </rPh>
    <rPh sb="2" eb="3">
      <t>ガク</t>
    </rPh>
    <phoneticPr fontId="1"/>
  </si>
  <si>
    <t>交付決定額</t>
    <rPh sb="0" eb="2">
      <t>コウフ</t>
    </rPh>
    <rPh sb="2" eb="4">
      <t>ケッテイ</t>
    </rPh>
    <rPh sb="4" eb="5">
      <t>ガク</t>
    </rPh>
    <phoneticPr fontId="1"/>
  </si>
  <si>
    <t>資金の調達先</t>
    <rPh sb="0" eb="2">
      <t>シキン</t>
    </rPh>
    <rPh sb="3" eb="5">
      <t>チョウタツ</t>
    </rPh>
    <rPh sb="5" eb="6">
      <t>サキ</t>
    </rPh>
    <phoneticPr fontId="1"/>
  </si>
  <si>
    <t>８　収支決算書</t>
    <rPh sb="2" eb="4">
      <t>シュウシ</t>
    </rPh>
    <rPh sb="4" eb="7">
      <t>ケッサンショ</t>
    </rPh>
    <phoneticPr fontId="1"/>
  </si>
  <si>
    <t>区分</t>
    <rPh sb="0" eb="2">
      <t>クブン</t>
    </rPh>
    <phoneticPr fontId="1"/>
  </si>
  <si>
    <t>助成事業に要した経費（消費税込）</t>
    <rPh sb="0" eb="4">
      <t>ジョセイジギョウ</t>
    </rPh>
    <rPh sb="5" eb="6">
      <t>ヨウ</t>
    </rPh>
    <rPh sb="8" eb="10">
      <t>ケイヒ</t>
    </rPh>
    <rPh sb="11" eb="14">
      <t>ショウヒゼイ</t>
    </rPh>
    <rPh sb="14" eb="15">
      <t>コ</t>
    </rPh>
    <phoneticPr fontId="1"/>
  </si>
  <si>
    <t>借入金</t>
    <rPh sb="0" eb="3">
      <t>カリイレキン</t>
    </rPh>
    <phoneticPr fontId="1"/>
  </si>
  <si>
    <t>その他</t>
    <rPh sb="2" eb="3">
      <t>タ</t>
    </rPh>
    <phoneticPr fontId="1"/>
  </si>
  <si>
    <t>対象経費
（科目）</t>
    <rPh sb="0" eb="4">
      <t>タイショウケイヒ</t>
    </rPh>
    <rPh sb="6" eb="8">
      <t>カモク</t>
    </rPh>
    <phoneticPr fontId="1"/>
  </si>
  <si>
    <t>（注）（1）収入合計と（2）支出の「助成事業に要する経費（消費税込）」の合計を一致させてください。</t>
    <phoneticPr fontId="1"/>
  </si>
  <si>
    <t>対象経費（科目）</t>
    <phoneticPr fontId="1"/>
  </si>
  <si>
    <t>実績額</t>
    <rPh sb="0" eb="3">
      <t>ジッセキガク</t>
    </rPh>
    <phoneticPr fontId="1"/>
  </si>
  <si>
    <t>増減</t>
    <rPh sb="0" eb="2">
      <t>ゾウゲン</t>
    </rPh>
    <phoneticPr fontId="1"/>
  </si>
  <si>
    <t>―</t>
    <phoneticPr fontId="1"/>
  </si>
  <si>
    <t>助成対象経費(消費税抜)(円）</t>
    <rPh sb="0" eb="2">
      <t>ジョセイ</t>
    </rPh>
    <rPh sb="2" eb="4">
      <t>タイショウ</t>
    </rPh>
    <rPh sb="4" eb="6">
      <t>ケイヒ</t>
    </rPh>
    <rPh sb="7" eb="10">
      <t>ショウヒゼイ</t>
    </rPh>
    <rPh sb="10" eb="11">
      <t>バツ</t>
    </rPh>
    <rPh sb="13" eb="14">
      <t>エン</t>
    </rPh>
    <phoneticPr fontId="1"/>
  </si>
  <si>
    <t>助成事業に要した経費
(消費税込)（円）</t>
    <rPh sb="0" eb="2">
      <t>ジョセイ</t>
    </rPh>
    <rPh sb="2" eb="4">
      <t>ジギョウ</t>
    </rPh>
    <rPh sb="5" eb="6">
      <t>ヨウ</t>
    </rPh>
    <rPh sb="8" eb="10">
      <t>ケイヒ</t>
    </rPh>
    <rPh sb="12" eb="15">
      <t>ショウヒゼイ</t>
    </rPh>
    <rPh sb="15" eb="16">
      <t>コ</t>
    </rPh>
    <phoneticPr fontId="1"/>
  </si>
  <si>
    <t>助成金の額（円）</t>
    <rPh sb="0" eb="3">
      <t>ジョセイキン</t>
    </rPh>
    <rPh sb="4" eb="5">
      <t>ガク</t>
    </rPh>
    <phoneticPr fontId="1"/>
  </si>
  <si>
    <t>見積日</t>
    <rPh sb="0" eb="2">
      <t>ミツモリ</t>
    </rPh>
    <rPh sb="2" eb="3">
      <t>ビ</t>
    </rPh>
    <phoneticPr fontId="9"/>
  </si>
  <si>
    <t>注文日</t>
    <rPh sb="0" eb="3">
      <t>チュウモンビ</t>
    </rPh>
    <phoneticPr fontId="9"/>
  </si>
  <si>
    <t>納品日</t>
    <rPh sb="0" eb="3">
      <t>ノウヒンビ</t>
    </rPh>
    <phoneticPr fontId="9"/>
  </si>
  <si>
    <t>請求日</t>
    <rPh sb="0" eb="2">
      <t>セイキュウ</t>
    </rPh>
    <rPh sb="2" eb="3">
      <t>ビ</t>
    </rPh>
    <phoneticPr fontId="9"/>
  </si>
  <si>
    <t>銀行
振込日</t>
    <rPh sb="0" eb="2">
      <t>ギンコウ</t>
    </rPh>
    <rPh sb="3" eb="5">
      <t>フリコミ</t>
    </rPh>
    <rPh sb="5" eb="6">
      <t>ビ</t>
    </rPh>
    <phoneticPr fontId="9"/>
  </si>
  <si>
    <t>資料
NO</t>
    <rPh sb="0" eb="2">
      <t>シリョウ</t>
    </rPh>
    <phoneticPr fontId="9"/>
  </si>
  <si>
    <t>備考</t>
    <rPh sb="0" eb="2">
      <t>ビコウ</t>
    </rPh>
    <phoneticPr fontId="9"/>
  </si>
  <si>
    <t>対象経費
（科目）</t>
    <rPh sb="0" eb="2">
      <t>タイショウ</t>
    </rPh>
    <rPh sb="2" eb="4">
      <t>ケイヒ</t>
    </rPh>
    <rPh sb="6" eb="8">
      <t>カモク</t>
    </rPh>
    <phoneticPr fontId="9"/>
  </si>
  <si>
    <t>助成対象経費
（消費税抜）（円）</t>
    <rPh sb="0" eb="2">
      <t>ジョセイ</t>
    </rPh>
    <rPh sb="2" eb="4">
      <t>タイショウ</t>
    </rPh>
    <rPh sb="4" eb="6">
      <t>ケイヒ</t>
    </rPh>
    <rPh sb="8" eb="10">
      <t>ショウヒ</t>
    </rPh>
    <rPh sb="10" eb="12">
      <t>ゼイヌキ</t>
    </rPh>
    <rPh sb="14" eb="15">
      <t>エン</t>
    </rPh>
    <phoneticPr fontId="9"/>
  </si>
  <si>
    <t>９　経費明細書</t>
    <phoneticPr fontId="9"/>
  </si>
  <si>
    <t>合計</t>
    <rPh sb="0" eb="2">
      <t>ゴウケイ</t>
    </rPh>
    <phoneticPr fontId="1"/>
  </si>
  <si>
    <t>NO</t>
    <phoneticPr fontId="1"/>
  </si>
  <si>
    <t>経費明細書
合計(円）</t>
    <rPh sb="0" eb="5">
      <t>ケイヒメイサイショ</t>
    </rPh>
    <rPh sb="6" eb="8">
      <t>ゴウケイ</t>
    </rPh>
    <rPh sb="9" eb="10">
      <t>エン</t>
    </rPh>
    <phoneticPr fontId="1"/>
  </si>
  <si>
    <t>行数</t>
    <rPh sb="0" eb="2">
      <t>ギョウスウ</t>
    </rPh>
    <phoneticPr fontId="1"/>
  </si>
  <si>
    <t>合計</t>
    <rPh sb="0" eb="2">
      <t>ゴウケイ</t>
    </rPh>
    <phoneticPr fontId="1"/>
  </si>
  <si>
    <t>いばらきグローバルビジネス推進協議会</t>
    <rPh sb="13" eb="18">
      <t>スイシンキョウギカイ</t>
    </rPh>
    <phoneticPr fontId="1"/>
  </si>
  <si>
    <t>原材料費</t>
    <rPh sb="0" eb="4">
      <t>ゲンザイリョウヒ</t>
    </rPh>
    <phoneticPr fontId="1"/>
  </si>
  <si>
    <t>設備導入・改良・修繕費</t>
    <rPh sb="0" eb="4">
      <t>セツビドウニュウ</t>
    </rPh>
    <rPh sb="5" eb="7">
      <t>カイリョウ</t>
    </rPh>
    <rPh sb="8" eb="11">
      <t>シュウゼンヒ</t>
    </rPh>
    <phoneticPr fontId="1"/>
  </si>
  <si>
    <t>調査分析外注費</t>
    <rPh sb="0" eb="7">
      <t>チョウサブンセキガイチュウヒ</t>
    </rPh>
    <phoneticPr fontId="1"/>
  </si>
  <si>
    <t>機械設置等リース料</t>
    <rPh sb="2" eb="5">
      <t>セッチトウ</t>
    </rPh>
    <rPh sb="8" eb="9">
      <t>リョウ</t>
    </rPh>
    <phoneticPr fontId="1"/>
  </si>
  <si>
    <t>パッケージデザイン外注費</t>
    <rPh sb="9" eb="12">
      <t>ガイチュウヒ</t>
    </rPh>
    <phoneticPr fontId="1"/>
  </si>
  <si>
    <t>委託料</t>
    <rPh sb="0" eb="3">
      <t>イタクリョウ</t>
    </rPh>
    <phoneticPr fontId="1"/>
  </si>
  <si>
    <t>雑役務費</t>
  </si>
  <si>
    <t>資料購入費</t>
    <rPh sb="0" eb="2">
      <t>シリョウ</t>
    </rPh>
    <rPh sb="2" eb="5">
      <t>コウニュウヒ</t>
    </rPh>
    <phoneticPr fontId="1"/>
  </si>
  <si>
    <t>印刷製本費</t>
    <rPh sb="0" eb="5">
      <t>インサツセイホンヒ</t>
    </rPh>
    <phoneticPr fontId="1"/>
  </si>
  <si>
    <t>旅費（宿泊費含む）</t>
    <rPh sb="0" eb="2">
      <t>リョヒ</t>
    </rPh>
    <rPh sb="3" eb="7">
      <t>シュクハクヒフク</t>
    </rPh>
    <phoneticPr fontId="1"/>
  </si>
  <si>
    <t>会場賃借料</t>
    <rPh sb="0" eb="5">
      <t>カイジョウチンシャクリョウ</t>
    </rPh>
    <phoneticPr fontId="1"/>
  </si>
  <si>
    <t>通信運搬費</t>
    <rPh sb="0" eb="5">
      <t>ツウシンウンパンヒ</t>
    </rPh>
    <phoneticPr fontId="1"/>
  </si>
  <si>
    <t>ホームページ制作費</t>
    <rPh sb="6" eb="9">
      <t>セイサクヒ</t>
    </rPh>
    <phoneticPr fontId="1"/>
  </si>
  <si>
    <t>展示会出展に係る経費</t>
    <rPh sb="0" eb="5">
      <t>テンジカイシュッテン</t>
    </rPh>
    <rPh sb="6" eb="7">
      <t>カカ</t>
    </rPh>
    <rPh sb="8" eb="10">
      <t>ケイヒ</t>
    </rPh>
    <phoneticPr fontId="1"/>
  </si>
  <si>
    <t>通訳料</t>
    <rPh sb="0" eb="3">
      <t>ツウヤクリョウ</t>
    </rPh>
    <phoneticPr fontId="1"/>
  </si>
  <si>
    <t>雑費</t>
    <rPh sb="0" eb="2">
      <t>ザッピ</t>
    </rPh>
    <phoneticPr fontId="1"/>
  </si>
  <si>
    <t>その他会長が事業実施に必要と認める経費</t>
    <rPh sb="2" eb="3">
      <t>タ</t>
    </rPh>
    <rPh sb="3" eb="5">
      <t>カイチョウ</t>
    </rPh>
    <rPh sb="6" eb="10">
      <t>ジギョウジッシ</t>
    </rPh>
    <rPh sb="11" eb="13">
      <t>ヒツヨウ</t>
    </rPh>
    <rPh sb="14" eb="15">
      <t>ミト</t>
    </rPh>
    <rPh sb="17" eb="19">
      <t>ケイヒ</t>
    </rPh>
    <phoneticPr fontId="1"/>
  </si>
  <si>
    <t>（1）商品改良・開発、営業活動に伴う経費</t>
    <rPh sb="3" eb="7">
      <t>ショウヒンカイリョウ</t>
    </rPh>
    <rPh sb="8" eb="10">
      <t>カイハツ</t>
    </rPh>
    <rPh sb="11" eb="15">
      <t>エイギョウカツドウ</t>
    </rPh>
    <rPh sb="16" eb="17">
      <t>トモナ</t>
    </rPh>
    <rPh sb="18" eb="20">
      <t>ケイヒ</t>
    </rPh>
    <phoneticPr fontId="1"/>
  </si>
  <si>
    <t>（2）支援コーディネーター配置に伴う経費</t>
    <rPh sb="3" eb="5">
      <t>シエン</t>
    </rPh>
    <rPh sb="13" eb="15">
      <t>ハイチ</t>
    </rPh>
    <rPh sb="16" eb="17">
      <t>トモナ</t>
    </rPh>
    <rPh sb="18" eb="20">
      <t>ケイヒ</t>
    </rPh>
    <phoneticPr fontId="1"/>
  </si>
  <si>
    <t>商品改良・開発、営業活動に伴う経費</t>
    <rPh sb="0" eb="4">
      <t>ショウヒンカイリョウ</t>
    </rPh>
    <rPh sb="5" eb="7">
      <t>カイハツ</t>
    </rPh>
    <rPh sb="8" eb="12">
      <t>エイギョウカツドウ</t>
    </rPh>
    <rPh sb="13" eb="14">
      <t>トモナ</t>
    </rPh>
    <rPh sb="15" eb="17">
      <t>ケイヒ</t>
    </rPh>
    <phoneticPr fontId="1"/>
  </si>
  <si>
    <t>支援コーディネーター配置に伴う経費</t>
    <rPh sb="0" eb="2">
      <t>シエン</t>
    </rPh>
    <rPh sb="10" eb="12">
      <t>ハイチ</t>
    </rPh>
    <rPh sb="13" eb="14">
      <t>トモナ</t>
    </rPh>
    <rPh sb="15" eb="17">
      <t>ケイヒ</t>
    </rPh>
    <phoneticPr fontId="1"/>
  </si>
  <si>
    <t>小計</t>
    <rPh sb="0" eb="2">
      <t>ショウケイ</t>
    </rPh>
    <phoneticPr fontId="1"/>
  </si>
  <si>
    <t>（注1）「助成事業に要する経費（消費税込）」は、当該事業を遂行するために必要な経費を意味し、ここでは消費税を含めた金額を記入してください。
（注2）「助成対象経費（消費税抜）」は、「助成事業に要する経費（消費税抜）」から消費税を差し引いた金額を記入してください。
（注3）「助成金交付申請額」は「助成対象経費」に助成率を乗じ、千円未満を切り捨てた金額を記入してください。ただし、助成金限度額を上限とします。</t>
    <phoneticPr fontId="1"/>
  </si>
  <si>
    <t>翻訳料</t>
    <rPh sb="0" eb="3">
      <t>ホンヤクリョウ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</si>
</sst>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m/d;@"/>
    <numFmt numFmtId="178" formatCode="#,##0_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ＭＳ Ｐ明朝"/>
      <family val="1"/>
      <charset val="128"/>
    </font>
    <font>
      <sz val="10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0.5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indexed="64"/>
      </diagonal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7" fillId="0" borderId="0"/>
    <xf numFmtId="38" fontId="7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6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38" fontId="0" fillId="0" borderId="1" xfId="1" applyFont="1" applyBorder="1">
      <alignment vertical="center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centerContinuous"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176" fontId="4" fillId="0" borderId="1" xfId="1" applyNumberFormat="1" applyFont="1" applyBorder="1" applyAlignment="1" applyProtection="1">
      <alignment horizontal="right" vertical="center" shrinkToFit="1"/>
    </xf>
    <xf numFmtId="0" fontId="5" fillId="0" borderId="0" xfId="0" applyFont="1" applyAlignment="1" applyProtection="1">
      <alignment horizontal="left" vertical="center"/>
    </xf>
    <xf numFmtId="0" fontId="4" fillId="0" borderId="0" xfId="0" applyFo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/>
    </xf>
    <xf numFmtId="0" fontId="8" fillId="0" borderId="0" xfId="2" applyFont="1" applyAlignment="1" applyProtection="1">
      <alignment wrapText="1"/>
      <protection locked="0"/>
    </xf>
    <xf numFmtId="178" fontId="8" fillId="0" borderId="0" xfId="2" applyNumberFormat="1" applyFont="1" applyProtection="1">
      <protection locked="0"/>
    </xf>
    <xf numFmtId="0" fontId="8" fillId="0" borderId="0" xfId="2" applyFont="1" applyProtection="1">
      <protection locked="0"/>
    </xf>
    <xf numFmtId="0" fontId="10" fillId="0" borderId="1" xfId="2" applyFont="1" applyBorder="1" applyAlignment="1" applyProtection="1">
      <alignment horizontal="center" vertical="center" wrapText="1" shrinkToFit="1"/>
      <protection locked="0"/>
    </xf>
    <xf numFmtId="0" fontId="8" fillId="0" borderId="0" xfId="2" applyFont="1" applyAlignment="1" applyProtection="1">
      <alignment vertical="center"/>
      <protection locked="0"/>
    </xf>
    <xf numFmtId="178" fontId="11" fillId="0" borderId="1" xfId="2" applyNumberFormat="1" applyFont="1" applyBorder="1" applyAlignment="1" applyProtection="1">
      <alignment horizontal="right" vertical="center"/>
      <protection locked="0"/>
    </xf>
    <xf numFmtId="177" fontId="8" fillId="0" borderId="1" xfId="2" applyNumberFormat="1" applyFont="1" applyBorder="1" applyAlignment="1" applyProtection="1">
      <alignment horizontal="center" vertical="center"/>
      <protection locked="0"/>
    </xf>
    <xf numFmtId="0" fontId="8" fillId="0" borderId="1" xfId="2" applyFont="1" applyBorder="1" applyAlignment="1" applyProtection="1">
      <alignment horizontal="center" vertical="center"/>
      <protection locked="0"/>
    </xf>
    <xf numFmtId="0" fontId="8" fillId="0" borderId="1" xfId="2" applyFont="1" applyBorder="1" applyAlignment="1" applyProtection="1">
      <alignment horizontal="center"/>
      <protection locked="0"/>
    </xf>
    <xf numFmtId="0" fontId="8" fillId="0" borderId="1" xfId="2" applyFont="1" applyBorder="1" applyAlignment="1" applyProtection="1">
      <alignment horizontal="center" vertical="center" wrapText="1"/>
      <protection locked="0"/>
    </xf>
    <xf numFmtId="177" fontId="8" fillId="0" borderId="2" xfId="2" applyNumberFormat="1" applyFont="1" applyBorder="1" applyAlignment="1" applyProtection="1">
      <alignment horizontal="right" vertical="center"/>
      <protection locked="0"/>
    </xf>
    <xf numFmtId="177" fontId="8" fillId="0" borderId="3" xfId="2" applyNumberFormat="1" applyFont="1" applyBorder="1" applyAlignment="1" applyProtection="1">
      <alignment horizontal="right" vertical="center"/>
      <protection locked="0"/>
    </xf>
    <xf numFmtId="0" fontId="8" fillId="0" borderId="3" xfId="2" applyFont="1" applyBorder="1" applyAlignment="1" applyProtection="1">
      <alignment horizontal="right" vertical="center"/>
      <protection locked="0"/>
    </xf>
    <xf numFmtId="0" fontId="8" fillId="0" borderId="4" xfId="2" applyFont="1" applyBorder="1" applyAlignment="1" applyProtection="1">
      <alignment horizontal="right" vertical="center"/>
      <protection locked="0"/>
    </xf>
    <xf numFmtId="0" fontId="8" fillId="0" borderId="0" xfId="2" applyFont="1" applyAlignment="1" applyProtection="1">
      <alignment horizontal="right" vertical="center"/>
      <protection locked="0"/>
    </xf>
    <xf numFmtId="0" fontId="8" fillId="0" borderId="6" xfId="2" applyFont="1" applyBorder="1" applyAlignment="1" applyProtection="1">
      <alignment horizontal="left" vertical="top"/>
      <protection locked="0"/>
    </xf>
    <xf numFmtId="0" fontId="8" fillId="0" borderId="6" xfId="2" applyFont="1" applyBorder="1" applyAlignment="1" applyProtection="1">
      <alignment horizontal="left" vertical="top" wrapText="1"/>
      <protection locked="0"/>
    </xf>
    <xf numFmtId="0" fontId="8" fillId="0" borderId="1" xfId="2" applyFont="1" applyBorder="1" applyAlignment="1" applyProtection="1">
      <alignment horizontal="center" vertical="center" wrapText="1"/>
    </xf>
    <xf numFmtId="178" fontId="11" fillId="0" borderId="1" xfId="2" applyNumberFormat="1" applyFont="1" applyBorder="1" applyAlignment="1" applyProtection="1">
      <alignment horizontal="right" vertical="center"/>
    </xf>
    <xf numFmtId="0" fontId="8" fillId="0" borderId="0" xfId="2" applyFont="1" applyAlignment="1" applyProtection="1">
      <alignment wrapText="1"/>
    </xf>
    <xf numFmtId="178" fontId="8" fillId="0" borderId="0" xfId="2" applyNumberFormat="1" applyFont="1" applyProtection="1"/>
    <xf numFmtId="0" fontId="8" fillId="0" borderId="0" xfId="2" applyFont="1" applyProtection="1"/>
    <xf numFmtId="0" fontId="8" fillId="0" borderId="0" xfId="2" applyFont="1" applyAlignment="1" applyProtection="1">
      <alignment horizontal="left" wrapText="1"/>
    </xf>
    <xf numFmtId="178" fontId="8" fillId="0" borderId="0" xfId="2" applyNumberFormat="1" applyFont="1" applyAlignment="1" applyProtection="1">
      <alignment horizontal="centerContinuous"/>
    </xf>
    <xf numFmtId="0" fontId="8" fillId="0" borderId="0" xfId="2" applyFont="1" applyAlignment="1" applyProtection="1">
      <alignment horizontal="centerContinuous"/>
    </xf>
    <xf numFmtId="0" fontId="8" fillId="0" borderId="1" xfId="2" applyFont="1" applyBorder="1" applyAlignment="1" applyProtection="1">
      <alignment horizontal="center" vertical="center" wrapText="1" shrinkToFit="1"/>
    </xf>
    <xf numFmtId="178" fontId="8" fillId="0" borderId="1" xfId="2" applyNumberFormat="1" applyFont="1" applyBorder="1" applyAlignment="1" applyProtection="1">
      <alignment horizontal="center" vertical="center" wrapText="1" shrinkToFit="1"/>
    </xf>
    <xf numFmtId="0" fontId="8" fillId="0" borderId="1" xfId="2" applyFont="1" applyBorder="1" applyAlignment="1" applyProtection="1">
      <alignment horizontal="center" vertical="center" shrinkToFit="1"/>
    </xf>
    <xf numFmtId="0" fontId="10" fillId="0" borderId="1" xfId="2" applyFont="1" applyBorder="1" applyAlignment="1" applyProtection="1">
      <alignment horizontal="center" vertical="center" wrapText="1" shrinkToFit="1"/>
    </xf>
    <xf numFmtId="0" fontId="4" fillId="0" borderId="1" xfId="0" applyFont="1" applyBorder="1" applyAlignment="1" applyProtection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38" fontId="0" fillId="0" borderId="1" xfId="0" applyNumberFormat="1" applyFont="1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38" fontId="0" fillId="0" borderId="1" xfId="1" applyFont="1" applyBorder="1" applyAlignment="1">
      <alignment horizontal="center" vertical="center" wrapText="1"/>
    </xf>
    <xf numFmtId="38" fontId="0" fillId="0" borderId="1" xfId="1" applyFont="1" applyFill="1" applyBorder="1">
      <alignment vertical="center"/>
    </xf>
    <xf numFmtId="38" fontId="0" fillId="0" borderId="0" xfId="1" applyFont="1">
      <alignment vertical="center"/>
    </xf>
    <xf numFmtId="0" fontId="0" fillId="0" borderId="10" xfId="0" applyFont="1" applyBorder="1" applyAlignment="1">
      <alignment horizontal="center" vertical="center" wrapText="1"/>
    </xf>
    <xf numFmtId="38" fontId="0" fillId="0" borderId="10" xfId="1" applyFont="1" applyBorder="1">
      <alignment vertical="center"/>
    </xf>
    <xf numFmtId="38" fontId="0" fillId="0" borderId="10" xfId="0" applyNumberFormat="1" applyFont="1" applyBorder="1">
      <alignment vertical="center"/>
    </xf>
    <xf numFmtId="0" fontId="4" fillId="0" borderId="1" xfId="0" applyFont="1" applyBorder="1" applyAlignment="1" applyProtection="1">
      <alignment horizontal="center" vertical="center"/>
    </xf>
    <xf numFmtId="176" fontId="4" fillId="2" borderId="1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0" xfId="2" applyFont="1" applyAlignment="1" applyProtection="1">
      <alignment horizontal="left"/>
    </xf>
    <xf numFmtId="0" fontId="6" fillId="0" borderId="1" xfId="0" applyFont="1" applyBorder="1" applyAlignment="1" applyProtection="1">
      <alignment horizontal="left" vertical="center" wrapText="1" shrinkToFi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38" fontId="12" fillId="0" borderId="1" xfId="1" applyFont="1" applyBorder="1" applyAlignment="1" applyProtection="1">
      <alignment horizontal="right" vertical="center"/>
    </xf>
    <xf numFmtId="38" fontId="12" fillId="2" borderId="1" xfId="1" applyFont="1" applyFill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Border="1" applyAlignment="1" applyProtection="1">
      <alignment horizontal="left" vertical="top" wrapText="1"/>
      <protection locked="0"/>
    </xf>
    <xf numFmtId="0" fontId="13" fillId="0" borderId="0" xfId="0" applyFont="1" applyBorder="1" applyAlignment="1" applyProtection="1">
      <alignment horizontal="left" vertical="top"/>
      <protection locked="0"/>
    </xf>
    <xf numFmtId="176" fontId="4" fillId="0" borderId="11" xfId="1" applyNumberFormat="1" applyFont="1" applyBorder="1" applyAlignment="1" applyProtection="1">
      <alignment horizontal="right" vertical="center" shrinkToFit="1"/>
    </xf>
    <xf numFmtId="0" fontId="4" fillId="0" borderId="1" xfId="0" applyFont="1" applyBorder="1" applyAlignment="1" applyProtection="1">
      <alignment horizontal="center" vertical="center" shrinkToFi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 shrinkToFit="1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176" fontId="4" fillId="0" borderId="8" xfId="1" applyNumberFormat="1" applyFont="1" applyBorder="1" applyAlignment="1" applyProtection="1">
      <alignment horizontal="center" vertical="center" shrinkToFit="1"/>
    </xf>
    <xf numFmtId="176" fontId="4" fillId="0" borderId="9" xfId="1" applyNumberFormat="1" applyFont="1" applyBorder="1" applyAlignment="1" applyProtection="1">
      <alignment horizontal="center" vertical="center" shrinkToFit="1"/>
    </xf>
    <xf numFmtId="0" fontId="4" fillId="0" borderId="1" xfId="0" applyFont="1" applyBorder="1" applyAlignment="1" applyProtection="1">
      <alignment horizontal="center" vertical="center" textRotation="255"/>
      <protection locked="0"/>
    </xf>
    <xf numFmtId="0" fontId="4" fillId="0" borderId="1" xfId="0" applyFont="1" applyBorder="1" applyAlignment="1" applyProtection="1">
      <alignment horizontal="center" vertical="center" textRotation="255" wrapText="1"/>
      <protection locked="0"/>
    </xf>
    <xf numFmtId="0" fontId="0" fillId="0" borderId="1" xfId="0" applyFont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171450</xdr:colOff>
      <xdr:row>1</xdr:row>
      <xdr:rowOff>0</xdr:rowOff>
    </xdr:from>
    <xdr:to>
      <xdr:col>16</xdr:col>
      <xdr:colOff>447675</xdr:colOff>
      <xdr:row>9</xdr:row>
      <xdr:rowOff>9525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F7D6EA5-82A9-4EA3-B056-45C943A114B3}"/>
            </a:ext>
          </a:extLst>
        </xdr:cNvPr>
        <xdr:cNvSpPr txBox="1"/>
      </xdr:nvSpPr>
      <xdr:spPr>
        <a:xfrm>
          <a:off x="6981825" y="95250"/>
          <a:ext cx="5076825" cy="180975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「８　収支決算書」、「９　経費明細書」作成方法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①</a:t>
          </a:r>
          <a:r>
            <a:rPr kumimoji="1" lang="ja-JP" altLang="en-US" sz="1100" b="1" u="sng">
              <a:solidFill>
                <a:srgbClr val="FF0000"/>
              </a:solidFill>
            </a:rPr>
            <a:t>まず、「９　経費明細書」から各助成対象経費を入力してください。</a:t>
          </a:r>
          <a:endParaRPr kumimoji="1" lang="en-US" altLang="ja-JP" sz="1100" b="1" u="sng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②「</a:t>
          </a:r>
          <a:r>
            <a:rPr kumimoji="1" lang="en-US" altLang="ja-JP" sz="1100">
              <a:solidFill>
                <a:sysClr val="windowText" lastClr="000000"/>
              </a:solidFill>
            </a:rPr>
            <a:t>9</a:t>
          </a:r>
          <a:r>
            <a:rPr kumimoji="1" lang="ja-JP" altLang="en-US" sz="1100">
              <a:solidFill>
                <a:sysClr val="windowText" lastClr="000000"/>
              </a:solidFill>
            </a:rPr>
            <a:t>　経費明細書」に必要事項を入力後、</a:t>
          </a:r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８　収支決算書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</a:rPr>
            <a:t>の青ハイライト箇所を入力してください。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en-US" altLang="ja-JP" sz="1050">
              <a:solidFill>
                <a:sysClr val="windowText" lastClr="000000"/>
              </a:solidFill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</a:rPr>
            <a:t>「９　経費明細書」に入力した金額が、各助成対象経費ごとに自動集計され「８　収支決算書」に転記されます。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48"/>
  <sheetViews>
    <sheetView view="pageBreakPreview" zoomScaleNormal="100" zoomScaleSheetLayoutView="100" workbookViewId="0">
      <selection activeCell="A41" sqref="A41"/>
    </sheetView>
  </sheetViews>
  <sheetFormatPr defaultRowHeight="12.75" x14ac:dyDescent="0.15"/>
  <cols>
    <col min="1" max="1" width="7.875" style="4" customWidth="1"/>
    <col min="2" max="2" width="13.75" style="4" customWidth="1"/>
    <col min="3" max="9" width="10.625" style="4" customWidth="1"/>
    <col min="10" max="16384" width="9" style="4"/>
  </cols>
  <sheetData>
    <row r="1" spans="1:9" ht="7.5" customHeight="1" x14ac:dyDescent="0.15"/>
    <row r="2" spans="1:9" x14ac:dyDescent="0.15">
      <c r="A2" s="11" t="s">
        <v>10</v>
      </c>
      <c r="C2" s="5"/>
      <c r="D2" s="5"/>
      <c r="E2" s="5"/>
      <c r="F2" s="5"/>
      <c r="G2" s="5"/>
      <c r="H2" s="5"/>
      <c r="I2" s="5"/>
    </row>
    <row r="3" spans="1:9" s="6" customFormat="1" x14ac:dyDescent="0.15">
      <c r="A3" s="12" t="s">
        <v>0</v>
      </c>
    </row>
    <row r="4" spans="1:9" s="6" customFormat="1" ht="13.5" customHeight="1" x14ac:dyDescent="0.15">
      <c r="B4" s="64" t="s">
        <v>11</v>
      </c>
      <c r="C4" s="64" t="s">
        <v>12</v>
      </c>
      <c r="D4" s="64"/>
      <c r="E4" s="64"/>
      <c r="F4" s="64"/>
      <c r="G4" s="64" t="s">
        <v>9</v>
      </c>
      <c r="H4" s="64"/>
      <c r="I4" s="64"/>
    </row>
    <row r="5" spans="1:9" s="6" customFormat="1" x14ac:dyDescent="0.15">
      <c r="B5" s="64"/>
      <c r="C5" s="64" t="s">
        <v>6</v>
      </c>
      <c r="D5" s="64"/>
      <c r="E5" s="64" t="s">
        <v>7</v>
      </c>
      <c r="F5" s="64"/>
      <c r="G5" s="64"/>
      <c r="H5" s="64"/>
      <c r="I5" s="64"/>
    </row>
    <row r="6" spans="1:9" s="6" customFormat="1" ht="22.5" customHeight="1" x14ac:dyDescent="0.15">
      <c r="B6" s="13" t="s">
        <v>1</v>
      </c>
      <c r="C6" s="66">
        <f>C10-C9-C8-C7</f>
        <v>0</v>
      </c>
      <c r="D6" s="66"/>
      <c r="E6" s="66">
        <f ca="1">E10-E9-E8-E7</f>
        <v>0</v>
      </c>
      <c r="F6" s="66"/>
      <c r="G6" s="65" t="s">
        <v>20</v>
      </c>
      <c r="H6" s="65"/>
      <c r="I6" s="65"/>
    </row>
    <row r="7" spans="1:9" s="6" customFormat="1" ht="22.5" customHeight="1" x14ac:dyDescent="0.15">
      <c r="B7" s="13" t="s">
        <v>13</v>
      </c>
      <c r="C7" s="67"/>
      <c r="D7" s="67"/>
      <c r="E7" s="67">
        <v>0</v>
      </c>
      <c r="F7" s="67"/>
      <c r="G7" s="65"/>
      <c r="H7" s="65"/>
      <c r="I7" s="65"/>
    </row>
    <row r="8" spans="1:9" s="6" customFormat="1" ht="22.5" customHeight="1" x14ac:dyDescent="0.15">
      <c r="B8" s="14" t="s">
        <v>2</v>
      </c>
      <c r="C8" s="66">
        <f>H38</f>
        <v>0</v>
      </c>
      <c r="D8" s="66"/>
      <c r="E8" s="66">
        <f ca="1">I38</f>
        <v>0</v>
      </c>
      <c r="F8" s="66"/>
      <c r="G8" s="77" t="s">
        <v>39</v>
      </c>
      <c r="H8" s="78"/>
      <c r="I8" s="79"/>
    </row>
    <row r="9" spans="1:9" s="6" customFormat="1" ht="22.5" customHeight="1" x14ac:dyDescent="0.15">
      <c r="B9" s="14" t="s">
        <v>14</v>
      </c>
      <c r="C9" s="67">
        <v>0</v>
      </c>
      <c r="D9" s="67"/>
      <c r="E9" s="67">
        <v>0</v>
      </c>
      <c r="F9" s="67"/>
      <c r="G9" s="68"/>
      <c r="H9" s="69"/>
      <c r="I9" s="70"/>
    </row>
    <row r="10" spans="1:9" s="6" customFormat="1" ht="22.5" customHeight="1" x14ac:dyDescent="0.15">
      <c r="B10" s="57" t="s">
        <v>4</v>
      </c>
      <c r="C10" s="66">
        <f>C38</f>
        <v>0</v>
      </c>
      <c r="D10" s="66"/>
      <c r="E10" s="66">
        <f>D38</f>
        <v>0</v>
      </c>
      <c r="F10" s="66"/>
      <c r="G10" s="65"/>
      <c r="H10" s="65"/>
      <c r="I10" s="65"/>
    </row>
    <row r="11" spans="1:9" s="6" customFormat="1" x14ac:dyDescent="0.15">
      <c r="B11" s="1" t="s">
        <v>16</v>
      </c>
      <c r="C11" s="7"/>
      <c r="D11" s="7"/>
      <c r="E11" s="7"/>
      <c r="F11" s="7"/>
      <c r="G11" s="7"/>
      <c r="H11" s="7"/>
      <c r="I11" s="7"/>
    </row>
    <row r="12" spans="1:9" s="6" customFormat="1" ht="6.75" customHeight="1" x14ac:dyDescent="0.15">
      <c r="B12" s="2"/>
      <c r="C12" s="7"/>
      <c r="D12" s="7"/>
      <c r="E12" s="7"/>
      <c r="F12" s="7"/>
      <c r="G12" s="7"/>
      <c r="H12" s="7"/>
      <c r="I12" s="7"/>
    </row>
    <row r="13" spans="1:9" s="6" customFormat="1" x14ac:dyDescent="0.15">
      <c r="A13" s="6" t="s">
        <v>3</v>
      </c>
    </row>
    <row r="14" spans="1:9" s="6" customFormat="1" ht="25.5" customHeight="1" x14ac:dyDescent="0.15">
      <c r="A14" s="65"/>
      <c r="B14" s="75" t="s">
        <v>15</v>
      </c>
      <c r="C14" s="76" t="s">
        <v>22</v>
      </c>
      <c r="D14" s="74"/>
      <c r="E14" s="76" t="s">
        <v>21</v>
      </c>
      <c r="F14" s="74"/>
      <c r="G14" s="74"/>
      <c r="H14" s="74" t="s">
        <v>23</v>
      </c>
      <c r="I14" s="74"/>
    </row>
    <row r="15" spans="1:9" s="8" customFormat="1" x14ac:dyDescent="0.15">
      <c r="A15" s="65"/>
      <c r="B15" s="64"/>
      <c r="C15" s="44" t="s">
        <v>6</v>
      </c>
      <c r="D15" s="44" t="s">
        <v>7</v>
      </c>
      <c r="E15" s="44" t="s">
        <v>6</v>
      </c>
      <c r="F15" s="44" t="s">
        <v>18</v>
      </c>
      <c r="G15" s="44" t="s">
        <v>19</v>
      </c>
      <c r="H15" s="44" t="s">
        <v>8</v>
      </c>
      <c r="I15" s="44" t="s">
        <v>5</v>
      </c>
    </row>
    <row r="16" spans="1:9" s="6" customFormat="1" ht="26.1" customHeight="1" x14ac:dyDescent="0.15">
      <c r="A16" s="82" t="s">
        <v>59</v>
      </c>
      <c r="B16" s="63" t="str">
        <f>【編集不可】経費一覧・経費明細書合計!H3</f>
        <v/>
      </c>
      <c r="C16" s="58"/>
      <c r="D16" s="58"/>
      <c r="E16" s="58"/>
      <c r="F16" s="10" t="str">
        <f>IFERROR(VLOOKUP(B16,【編集不可】経費一覧・経費明細書合計!$C$3:$D$20,2,FALSE),"")</f>
        <v/>
      </c>
      <c r="G16" s="10" t="str">
        <f t="shared" ref="G16:G33" si="0">IFERROR(F16-E16,"")</f>
        <v/>
      </c>
      <c r="H16" s="73"/>
      <c r="I16" s="73"/>
    </row>
    <row r="17" spans="1:9" s="6" customFormat="1" ht="26.1" customHeight="1" x14ac:dyDescent="0.15">
      <c r="A17" s="82"/>
      <c r="B17" s="63" t="str">
        <f>【編集不可】経費一覧・経費明細書合計!H4</f>
        <v/>
      </c>
      <c r="C17" s="58"/>
      <c r="D17" s="58"/>
      <c r="E17" s="58"/>
      <c r="F17" s="10" t="str">
        <f>IFERROR(VLOOKUP(B17,【編集不可】経費一覧・経費明細書合計!$C$3:$D$20,2,FALSE),"")</f>
        <v/>
      </c>
      <c r="G17" s="10" t="str">
        <f>IFERROR(F17-E17,"")</f>
        <v/>
      </c>
      <c r="H17" s="73"/>
      <c r="I17" s="73"/>
    </row>
    <row r="18" spans="1:9" s="6" customFormat="1" ht="26.1" customHeight="1" x14ac:dyDescent="0.15">
      <c r="A18" s="82"/>
      <c r="B18" s="63" t="str">
        <f>【編集不可】経費一覧・経費明細書合計!H5</f>
        <v/>
      </c>
      <c r="C18" s="58"/>
      <c r="D18" s="58"/>
      <c r="E18" s="58"/>
      <c r="F18" s="10" t="str">
        <f>IFERROR(VLOOKUP(B18,【編集不可】経費一覧・経費明細書合計!$C$3:$D$20,2,FALSE),"")</f>
        <v/>
      </c>
      <c r="G18" s="10" t="str">
        <f t="shared" si="0"/>
        <v/>
      </c>
      <c r="H18" s="73"/>
      <c r="I18" s="73"/>
    </row>
    <row r="19" spans="1:9" s="6" customFormat="1" ht="26.1" customHeight="1" x14ac:dyDescent="0.15">
      <c r="A19" s="82"/>
      <c r="B19" s="63" t="str">
        <f>【編集不可】経費一覧・経費明細書合計!H6</f>
        <v/>
      </c>
      <c r="C19" s="58"/>
      <c r="D19" s="58"/>
      <c r="E19" s="58"/>
      <c r="F19" s="10" t="str">
        <f>IFERROR(VLOOKUP(B19,【編集不可】経費一覧・経費明細書合計!$C$3:$D$20,2,FALSE),"")</f>
        <v/>
      </c>
      <c r="G19" s="10" t="str">
        <f t="shared" si="0"/>
        <v/>
      </c>
      <c r="H19" s="73"/>
      <c r="I19" s="73"/>
    </row>
    <row r="20" spans="1:9" s="6" customFormat="1" ht="26.1" customHeight="1" x14ac:dyDescent="0.15">
      <c r="A20" s="82"/>
      <c r="B20" s="63" t="str">
        <f>【編集不可】経費一覧・経費明細書合計!H7</f>
        <v/>
      </c>
      <c r="C20" s="58"/>
      <c r="D20" s="58"/>
      <c r="E20" s="58"/>
      <c r="F20" s="10" t="str">
        <f>IFERROR(VLOOKUP(B20,【編集不可】経費一覧・経費明細書合計!$C$3:$D$20,2,FALSE),"")</f>
        <v/>
      </c>
      <c r="G20" s="10" t="str">
        <f t="shared" si="0"/>
        <v/>
      </c>
      <c r="H20" s="73"/>
      <c r="I20" s="73"/>
    </row>
    <row r="21" spans="1:9" s="6" customFormat="1" ht="26.1" customHeight="1" x14ac:dyDescent="0.15">
      <c r="A21" s="82"/>
      <c r="B21" s="63" t="str">
        <f>【編集不可】経費一覧・経費明細書合計!H8</f>
        <v/>
      </c>
      <c r="C21" s="58"/>
      <c r="D21" s="58"/>
      <c r="E21" s="58"/>
      <c r="F21" s="10" t="str">
        <f>IFERROR(VLOOKUP(B21,【編集不可】経費一覧・経費明細書合計!$C$3:$D$20,2,FALSE),"")</f>
        <v/>
      </c>
      <c r="G21" s="10" t="str">
        <f t="shared" si="0"/>
        <v/>
      </c>
      <c r="H21" s="73"/>
      <c r="I21" s="73"/>
    </row>
    <row r="22" spans="1:9" s="6" customFormat="1" ht="26.1" customHeight="1" x14ac:dyDescent="0.15">
      <c r="A22" s="82"/>
      <c r="B22" s="63" t="str">
        <f>【編集不可】経費一覧・経費明細書合計!H9</f>
        <v/>
      </c>
      <c r="C22" s="58"/>
      <c r="D22" s="58"/>
      <c r="E22" s="58"/>
      <c r="F22" s="10"/>
      <c r="G22" s="10"/>
      <c r="H22" s="73"/>
      <c r="I22" s="73"/>
    </row>
    <row r="23" spans="1:9" s="6" customFormat="1" ht="26.1" customHeight="1" x14ac:dyDescent="0.15">
      <c r="A23" s="82"/>
      <c r="B23" s="63" t="str">
        <f>【編集不可】経費一覧・経費明細書合計!H10</f>
        <v/>
      </c>
      <c r="C23" s="58"/>
      <c r="D23" s="58"/>
      <c r="E23" s="58"/>
      <c r="F23" s="10"/>
      <c r="G23" s="10"/>
      <c r="H23" s="73"/>
      <c r="I23" s="73"/>
    </row>
    <row r="24" spans="1:9" s="6" customFormat="1" ht="26.1" customHeight="1" x14ac:dyDescent="0.15">
      <c r="A24" s="82"/>
      <c r="B24" s="63" t="str">
        <f>【編集不可】経費一覧・経費明細書合計!H11</f>
        <v/>
      </c>
      <c r="C24" s="58"/>
      <c r="D24" s="58"/>
      <c r="E24" s="58"/>
      <c r="F24" s="10"/>
      <c r="G24" s="10"/>
      <c r="H24" s="73"/>
      <c r="I24" s="73"/>
    </row>
    <row r="25" spans="1:9" s="6" customFormat="1" ht="26.1" customHeight="1" x14ac:dyDescent="0.15">
      <c r="A25" s="82"/>
      <c r="B25" s="63" t="str">
        <f>【編集不可】経費一覧・経費明細書合計!H12</f>
        <v/>
      </c>
      <c r="C25" s="58"/>
      <c r="D25" s="58"/>
      <c r="E25" s="58"/>
      <c r="F25" s="10"/>
      <c r="G25" s="10"/>
      <c r="H25" s="73"/>
      <c r="I25" s="73"/>
    </row>
    <row r="26" spans="1:9" s="6" customFormat="1" ht="26.1" customHeight="1" x14ac:dyDescent="0.15">
      <c r="A26" s="82"/>
      <c r="B26" s="63" t="str">
        <f>【編集不可】経費一覧・経費明細書合計!H13</f>
        <v/>
      </c>
      <c r="C26" s="58"/>
      <c r="D26" s="58"/>
      <c r="E26" s="58"/>
      <c r="F26" s="10" t="str">
        <f>IFERROR(VLOOKUP(B26,【編集不可】経費一覧・経費明細書合計!$C$3:$D$20,2,FALSE),"")</f>
        <v/>
      </c>
      <c r="G26" s="10" t="str">
        <f t="shared" si="0"/>
        <v/>
      </c>
      <c r="H26" s="73"/>
      <c r="I26" s="73"/>
    </row>
    <row r="27" spans="1:9" s="6" customFormat="1" ht="26.1" customHeight="1" x14ac:dyDescent="0.15">
      <c r="A27" s="82"/>
      <c r="B27" s="63" t="str">
        <f>【編集不可】経費一覧・経費明細書合計!H14</f>
        <v/>
      </c>
      <c r="C27" s="58"/>
      <c r="D27" s="58"/>
      <c r="E27" s="58"/>
      <c r="F27" s="10" t="str">
        <f>IFERROR(VLOOKUP(B27,【編集不可】経費一覧・経費明細書合計!$C$3:$D$20,2,FALSE),"")</f>
        <v/>
      </c>
      <c r="G27" s="10" t="str">
        <f t="shared" si="0"/>
        <v/>
      </c>
      <c r="H27" s="73"/>
      <c r="I27" s="73"/>
    </row>
    <row r="28" spans="1:9" s="6" customFormat="1" ht="26.1" customHeight="1" x14ac:dyDescent="0.15">
      <c r="A28" s="82"/>
      <c r="B28" s="63" t="str">
        <f>【編集不可】経費一覧・経費明細書合計!H15</f>
        <v/>
      </c>
      <c r="C28" s="58"/>
      <c r="D28" s="58"/>
      <c r="E28" s="58"/>
      <c r="F28" s="10" t="str">
        <f>IFERROR(VLOOKUP(B28,【編集不可】経費一覧・経費明細書合計!$C$3:$D$20,2,FALSE),"")</f>
        <v/>
      </c>
      <c r="G28" s="10" t="str">
        <f t="shared" si="0"/>
        <v/>
      </c>
      <c r="H28" s="73"/>
      <c r="I28" s="73"/>
    </row>
    <row r="29" spans="1:9" s="6" customFormat="1" ht="26.1" customHeight="1" x14ac:dyDescent="0.15">
      <c r="A29" s="82"/>
      <c r="B29" s="63" t="str">
        <f>【編集不可】経費一覧・経費明細書合計!H16</f>
        <v/>
      </c>
      <c r="C29" s="58"/>
      <c r="D29" s="58"/>
      <c r="E29" s="58"/>
      <c r="F29" s="10" t="str">
        <f>IFERROR(VLOOKUP(B29,【編集不可】経費一覧・経費明細書合計!$C$3:$D$20,2,FALSE),"")</f>
        <v/>
      </c>
      <c r="G29" s="10" t="str">
        <f t="shared" si="0"/>
        <v/>
      </c>
      <c r="H29" s="73"/>
      <c r="I29" s="73"/>
    </row>
    <row r="30" spans="1:9" s="6" customFormat="1" ht="26.1" customHeight="1" x14ac:dyDescent="0.15">
      <c r="A30" s="82"/>
      <c r="B30" s="63" t="str">
        <f>【編集不可】経費一覧・経費明細書合計!H17</f>
        <v/>
      </c>
      <c r="C30" s="58"/>
      <c r="D30" s="58"/>
      <c r="E30" s="58"/>
      <c r="F30" s="10" t="str">
        <f>IFERROR(VLOOKUP(B30,【編集不可】経費一覧・経費明細書合計!$C$3:$D$20,2,FALSE),"")</f>
        <v/>
      </c>
      <c r="G30" s="10" t="str">
        <f t="shared" si="0"/>
        <v/>
      </c>
      <c r="H30" s="73"/>
      <c r="I30" s="73"/>
    </row>
    <row r="31" spans="1:9" s="6" customFormat="1" ht="26.1" customHeight="1" x14ac:dyDescent="0.15">
      <c r="A31" s="82"/>
      <c r="B31" s="63" t="str">
        <f>【編集不可】経費一覧・経費明細書合計!H18</f>
        <v/>
      </c>
      <c r="C31" s="58"/>
      <c r="D31" s="58"/>
      <c r="E31" s="58"/>
      <c r="F31" s="10" t="str">
        <f>IFERROR(VLOOKUP(B31,【編集不可】経費一覧・経費明細書合計!$C$3:$D$20,2,FALSE),"")</f>
        <v/>
      </c>
      <c r="G31" s="10" t="str">
        <f t="shared" si="0"/>
        <v/>
      </c>
      <c r="H31" s="73"/>
      <c r="I31" s="73"/>
    </row>
    <row r="32" spans="1:9" s="6" customFormat="1" ht="26.1" customHeight="1" x14ac:dyDescent="0.15">
      <c r="A32" s="82"/>
      <c r="B32" s="63" t="str">
        <f>【編集不可】経費一覧・経費明細書合計!H19</f>
        <v/>
      </c>
      <c r="C32" s="58"/>
      <c r="D32" s="58"/>
      <c r="E32" s="58"/>
      <c r="F32" s="10"/>
      <c r="G32" s="10"/>
      <c r="H32" s="73"/>
      <c r="I32" s="73"/>
    </row>
    <row r="33" spans="1:9" s="6" customFormat="1" ht="26.1" customHeight="1" x14ac:dyDescent="0.15">
      <c r="A33" s="82"/>
      <c r="B33" s="63" t="str">
        <f>【編集不可】経費一覧・経費明細書合計!H20</f>
        <v/>
      </c>
      <c r="C33" s="58"/>
      <c r="D33" s="58"/>
      <c r="E33" s="58"/>
      <c r="F33" s="10" t="str">
        <f>IFERROR(VLOOKUP(B33,【編集不可】経費一覧・経費明細書合計!$C$3:$D$20,2,FALSE),"")</f>
        <v/>
      </c>
      <c r="G33" s="10" t="str">
        <f t="shared" si="0"/>
        <v/>
      </c>
      <c r="H33" s="73"/>
      <c r="I33" s="73"/>
    </row>
    <row r="34" spans="1:9" s="6" customFormat="1" ht="26.1" customHeight="1" x14ac:dyDescent="0.15">
      <c r="A34" s="82"/>
      <c r="B34" s="59" t="s">
        <v>61</v>
      </c>
      <c r="C34" s="10">
        <f t="shared" ref="C34:D34" si="1">SUM(C16:C33)</f>
        <v>0</v>
      </c>
      <c r="D34" s="10">
        <f t="shared" si="1"/>
        <v>0</v>
      </c>
      <c r="E34" s="10">
        <f>SUM(E16:E33)</f>
        <v>0</v>
      </c>
      <c r="F34" s="10">
        <f ca="1">SUM(F15:OFFSET(F34,-1,0))</f>
        <v>0</v>
      </c>
      <c r="G34" s="10">
        <f ca="1">SUM(G15:OFFSET(G34,-1,0))</f>
        <v>0</v>
      </c>
      <c r="H34" s="10">
        <f>IF(ROUNDDOWN(E34*1/2,-3)&gt;=2000000,2000000,IF(ROUNDDOWN(E34*1/2,-3)&lt;=2000000,ROUNDDOWN(E34*1/2,-3)))</f>
        <v>0</v>
      </c>
      <c r="I34" s="10">
        <f ca="1">IF(ROUNDDOWN(F34*1/2,-3)&gt;=2000000,2000000,IF(ROUNDDOWN(F34*1/2,-3)&lt;=2000000,ROUNDDOWN(F34*1/2,-3)))</f>
        <v>0</v>
      </c>
    </row>
    <row r="35" spans="1:9" s="6" customFormat="1" ht="26.1" customHeight="1" x14ac:dyDescent="0.15">
      <c r="A35" s="83" t="s">
        <v>60</v>
      </c>
      <c r="B35" s="63" t="str">
        <f>【編集不可】経費一覧・経費明細書合計!H25</f>
        <v/>
      </c>
      <c r="C35" s="58"/>
      <c r="D35" s="58"/>
      <c r="E35" s="58"/>
      <c r="F35" s="10" t="str">
        <f>IFERROR(VLOOKUP(B35,【編集不可】経費一覧・経費明細書合計!$C$25:$D$26,2,FALSE),"")</f>
        <v/>
      </c>
      <c r="G35" s="10" t="str">
        <f t="shared" ref="G35" si="2">IFERROR(F35-E35,"")</f>
        <v/>
      </c>
      <c r="H35" s="80"/>
      <c r="I35" s="80"/>
    </row>
    <row r="36" spans="1:9" s="6" customFormat="1" ht="26.1" customHeight="1" x14ac:dyDescent="0.15">
      <c r="A36" s="83"/>
      <c r="B36" s="63" t="str">
        <f>【編集不可】経費一覧・経費明細書合計!H26</f>
        <v/>
      </c>
      <c r="C36" s="58"/>
      <c r="D36" s="58"/>
      <c r="E36" s="58"/>
      <c r="F36" s="10" t="str">
        <f>IFERROR(VLOOKUP(B36,【編集不可】経費一覧・経費明細書合計!$C$25:$D$26,2,FALSE),"")</f>
        <v/>
      </c>
      <c r="G36" s="10" t="str">
        <f t="shared" ref="G36" si="3">IFERROR(F36-E36,"")</f>
        <v/>
      </c>
      <c r="H36" s="81"/>
      <c r="I36" s="81"/>
    </row>
    <row r="37" spans="1:9" s="6" customFormat="1" ht="27" customHeight="1" x14ac:dyDescent="0.15">
      <c r="A37" s="83"/>
      <c r="B37" s="59" t="s">
        <v>61</v>
      </c>
      <c r="C37" s="10">
        <f t="shared" ref="C37:D37" si="4">SUM(C35:C36)</f>
        <v>0</v>
      </c>
      <c r="D37" s="10">
        <f t="shared" si="4"/>
        <v>0</v>
      </c>
      <c r="E37" s="10">
        <f>SUM(E35:E36)</f>
        <v>0</v>
      </c>
      <c r="F37" s="10">
        <f>SUM(F35:F36)</f>
        <v>0</v>
      </c>
      <c r="G37" s="10">
        <f>SUM(G35:G36)</f>
        <v>0</v>
      </c>
      <c r="H37" s="10">
        <f>IF(ROUNDDOWN(E37*1,-3)&gt;=5000000,5000000,IF(ROUNDDOWN(E37*1,-3)&lt;=5000000,ROUNDDOWN(E37*1,-3)))</f>
        <v>0</v>
      </c>
      <c r="I37" s="10">
        <f>IF(ROUNDDOWN(F37*1,-3)&gt;=5000000,5000000,IF(ROUNDDOWN(F37*1,-3)&lt;=5000000,ROUNDDOWN(F37*1,-3)))</f>
        <v>0</v>
      </c>
    </row>
    <row r="38" spans="1:9" s="6" customFormat="1" ht="26.1" customHeight="1" x14ac:dyDescent="0.15">
      <c r="A38" s="65" t="s">
        <v>4</v>
      </c>
      <c r="B38" s="65"/>
      <c r="C38" s="10">
        <f t="shared" ref="C38:I38" si="5">C34+C37</f>
        <v>0</v>
      </c>
      <c r="D38" s="10">
        <f t="shared" si="5"/>
        <v>0</v>
      </c>
      <c r="E38" s="10">
        <f t="shared" si="5"/>
        <v>0</v>
      </c>
      <c r="F38" s="10">
        <f t="shared" ca="1" si="5"/>
        <v>0</v>
      </c>
      <c r="G38" s="10">
        <f t="shared" ca="1" si="5"/>
        <v>0</v>
      </c>
      <c r="H38" s="10">
        <f t="shared" si="5"/>
        <v>0</v>
      </c>
      <c r="I38" s="10">
        <f t="shared" ca="1" si="5"/>
        <v>0</v>
      </c>
    </row>
    <row r="39" spans="1:9" ht="64.5" customHeight="1" x14ac:dyDescent="0.15">
      <c r="B39" s="71" t="s">
        <v>62</v>
      </c>
      <c r="C39" s="72"/>
      <c r="D39" s="72"/>
      <c r="E39" s="72"/>
      <c r="F39" s="72"/>
      <c r="G39" s="72"/>
      <c r="H39" s="72"/>
      <c r="I39" s="72"/>
    </row>
    <row r="40" spans="1:9" ht="36.75" customHeight="1" x14ac:dyDescent="0.15">
      <c r="B40" s="9"/>
      <c r="C40" s="9"/>
      <c r="D40" s="9"/>
      <c r="E40" s="9"/>
      <c r="F40" s="9"/>
      <c r="G40" s="9"/>
      <c r="H40" s="9"/>
      <c r="I40" s="9"/>
    </row>
    <row r="41" spans="1:9" ht="36.75" customHeight="1" x14ac:dyDescent="0.15">
      <c r="B41" s="9"/>
      <c r="C41" s="9"/>
      <c r="D41" s="9"/>
      <c r="E41" s="9"/>
      <c r="F41" s="9"/>
      <c r="G41" s="9"/>
      <c r="H41" s="9"/>
      <c r="I41" s="9"/>
    </row>
    <row r="42" spans="1:9" ht="16.5" customHeight="1" x14ac:dyDescent="0.15"/>
    <row r="43" spans="1:9" ht="16.5" customHeight="1" x14ac:dyDescent="0.15"/>
    <row r="44" spans="1:9" ht="16.5" customHeight="1" x14ac:dyDescent="0.15"/>
    <row r="45" spans="1:9" ht="16.5" customHeight="1" x14ac:dyDescent="0.15"/>
    <row r="46" spans="1:9" ht="16.5" customHeight="1" x14ac:dyDescent="0.15"/>
    <row r="47" spans="1:9" ht="16.5" customHeight="1" x14ac:dyDescent="0.15"/>
    <row r="48" spans="1:9" ht="16.5" customHeight="1" x14ac:dyDescent="0.15"/>
  </sheetData>
  <sheetProtection formatCells="0" formatColumns="0" formatRows="0" insertRows="0" sort="0" autoFilter="0" pivotTables="0"/>
  <mergeCells count="33">
    <mergeCell ref="I35:I36"/>
    <mergeCell ref="A14:A15"/>
    <mergeCell ref="A16:A34"/>
    <mergeCell ref="A35:A37"/>
    <mergeCell ref="A38:B38"/>
    <mergeCell ref="H35:H36"/>
    <mergeCell ref="B4:B5"/>
    <mergeCell ref="C4:F4"/>
    <mergeCell ref="G4:I5"/>
    <mergeCell ref="B39:I39"/>
    <mergeCell ref="H16:H33"/>
    <mergeCell ref="I16:I33"/>
    <mergeCell ref="H14:I14"/>
    <mergeCell ref="E8:F8"/>
    <mergeCell ref="B14:B15"/>
    <mergeCell ref="E14:G14"/>
    <mergeCell ref="C14:D14"/>
    <mergeCell ref="C8:D8"/>
    <mergeCell ref="C10:D10"/>
    <mergeCell ref="E10:F10"/>
    <mergeCell ref="G8:I8"/>
    <mergeCell ref="C7:D7"/>
    <mergeCell ref="C5:D5"/>
    <mergeCell ref="E5:F5"/>
    <mergeCell ref="G6:I6"/>
    <mergeCell ref="G10:I10"/>
    <mergeCell ref="C6:D6"/>
    <mergeCell ref="E6:F6"/>
    <mergeCell ref="E7:F7"/>
    <mergeCell ref="G7:I7"/>
    <mergeCell ref="C9:D9"/>
    <mergeCell ref="E9:F9"/>
    <mergeCell ref="G9:I9"/>
  </mergeCells>
  <phoneticPr fontId="1"/>
  <pageMargins left="0.39370078740157483" right="0.35433070866141736" top="0.19685039370078741" bottom="0.23622047244094491" header="0.27559055118110237" footer="0.15748031496062992"/>
  <pageSetup paperSize="9" scale="97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B1:J29"/>
  <sheetViews>
    <sheetView tabSelected="1" view="pageBreakPreview" zoomScaleNormal="100" zoomScaleSheetLayoutView="100" workbookViewId="0">
      <selection activeCell="B10" sqref="B10"/>
    </sheetView>
  </sheetViews>
  <sheetFormatPr defaultRowHeight="12.75" x14ac:dyDescent="0.15"/>
  <cols>
    <col min="1" max="1" width="0.625" style="17" customWidth="1"/>
    <col min="2" max="2" width="15.75" style="15" customWidth="1"/>
    <col min="3" max="3" width="15.5" style="16" customWidth="1"/>
    <col min="4" max="9" width="6.625" style="17" customWidth="1"/>
    <col min="10" max="10" width="14.25" style="17" customWidth="1"/>
    <col min="11" max="16384" width="9" style="17"/>
  </cols>
  <sheetData>
    <row r="1" spans="2:10" ht="6.75" customHeight="1" x14ac:dyDescent="0.15">
      <c r="B1" s="34"/>
      <c r="C1" s="35"/>
      <c r="D1" s="36"/>
      <c r="E1" s="36"/>
      <c r="F1" s="36"/>
      <c r="G1" s="36"/>
      <c r="H1" s="36"/>
      <c r="I1" s="36"/>
      <c r="J1" s="36"/>
    </row>
    <row r="2" spans="2:10" x14ac:dyDescent="0.15">
      <c r="B2" s="37" t="s">
        <v>33</v>
      </c>
      <c r="C2" s="38"/>
      <c r="D2" s="39"/>
      <c r="E2" s="39"/>
      <c r="F2" s="39"/>
      <c r="G2" s="39"/>
      <c r="H2" s="39"/>
      <c r="I2" s="39"/>
      <c r="J2" s="39"/>
    </row>
    <row r="3" spans="2:10" x14ac:dyDescent="0.15">
      <c r="B3" s="62" t="s">
        <v>57</v>
      </c>
      <c r="C3" s="38"/>
      <c r="D3" s="39"/>
      <c r="E3" s="39"/>
      <c r="F3" s="39"/>
      <c r="G3" s="39"/>
      <c r="H3" s="39"/>
      <c r="I3" s="39"/>
      <c r="J3" s="39"/>
    </row>
    <row r="4" spans="2:10" s="19" customFormat="1" ht="30" customHeight="1" x14ac:dyDescent="0.15">
      <c r="B4" s="40" t="s">
        <v>31</v>
      </c>
      <c r="C4" s="41" t="s">
        <v>32</v>
      </c>
      <c r="D4" s="42" t="s">
        <v>24</v>
      </c>
      <c r="E4" s="42" t="s">
        <v>25</v>
      </c>
      <c r="F4" s="42" t="s">
        <v>26</v>
      </c>
      <c r="G4" s="42" t="s">
        <v>27</v>
      </c>
      <c r="H4" s="43" t="s">
        <v>28</v>
      </c>
      <c r="I4" s="43" t="s">
        <v>29</v>
      </c>
      <c r="J4" s="42" t="s">
        <v>30</v>
      </c>
    </row>
    <row r="5" spans="2:10" s="19" customFormat="1" ht="30" customHeight="1" x14ac:dyDescent="0.15">
      <c r="B5" s="18"/>
      <c r="C5" s="20"/>
      <c r="D5" s="21"/>
      <c r="E5" s="21"/>
      <c r="F5" s="21"/>
      <c r="G5" s="21"/>
      <c r="H5" s="22"/>
      <c r="I5" s="22"/>
      <c r="J5" s="22"/>
    </row>
    <row r="6" spans="2:10" ht="30" customHeight="1" x14ac:dyDescent="0.15">
      <c r="B6" s="18"/>
      <c r="C6" s="20"/>
      <c r="D6" s="21"/>
      <c r="E6" s="21"/>
      <c r="F6" s="21"/>
      <c r="G6" s="21"/>
      <c r="H6" s="22"/>
      <c r="I6" s="22"/>
      <c r="J6" s="23"/>
    </row>
    <row r="7" spans="2:10" ht="30" customHeight="1" x14ac:dyDescent="0.15">
      <c r="B7" s="18"/>
      <c r="C7" s="20"/>
      <c r="D7" s="21"/>
      <c r="E7" s="21"/>
      <c r="F7" s="21"/>
      <c r="G7" s="21"/>
      <c r="H7" s="22"/>
      <c r="I7" s="22"/>
      <c r="J7" s="23"/>
    </row>
    <row r="8" spans="2:10" ht="30" customHeight="1" x14ac:dyDescent="0.15">
      <c r="B8" s="18"/>
      <c r="C8" s="20"/>
      <c r="D8" s="21"/>
      <c r="E8" s="21"/>
      <c r="F8" s="21"/>
      <c r="G8" s="21"/>
      <c r="H8" s="22"/>
      <c r="I8" s="22"/>
      <c r="J8" s="23"/>
    </row>
    <row r="9" spans="2:10" ht="30" customHeight="1" x14ac:dyDescent="0.15">
      <c r="B9" s="18"/>
      <c r="C9" s="20"/>
      <c r="D9" s="21"/>
      <c r="E9" s="21"/>
      <c r="F9" s="21"/>
      <c r="G9" s="21"/>
      <c r="H9" s="22"/>
      <c r="I9" s="22"/>
      <c r="J9" s="23"/>
    </row>
    <row r="10" spans="2:10" ht="30" customHeight="1" x14ac:dyDescent="0.15">
      <c r="B10" s="18"/>
      <c r="C10" s="20"/>
      <c r="D10" s="21"/>
      <c r="E10" s="21"/>
      <c r="F10" s="21"/>
      <c r="G10" s="21"/>
      <c r="H10" s="22"/>
      <c r="I10" s="22"/>
      <c r="J10" s="23"/>
    </row>
    <row r="11" spans="2:10" ht="30" customHeight="1" x14ac:dyDescent="0.15">
      <c r="B11" s="18"/>
      <c r="C11" s="20"/>
      <c r="D11" s="21"/>
      <c r="E11" s="21"/>
      <c r="F11" s="21"/>
      <c r="G11" s="21"/>
      <c r="H11" s="22"/>
      <c r="I11" s="22"/>
      <c r="J11" s="23"/>
    </row>
    <row r="12" spans="2:10" ht="30" customHeight="1" x14ac:dyDescent="0.15">
      <c r="B12" s="18"/>
      <c r="C12" s="20"/>
      <c r="D12" s="21"/>
      <c r="E12" s="21"/>
      <c r="F12" s="21"/>
      <c r="G12" s="21"/>
      <c r="H12" s="22"/>
      <c r="I12" s="22"/>
      <c r="J12" s="23"/>
    </row>
    <row r="13" spans="2:10" ht="30" customHeight="1" x14ac:dyDescent="0.15">
      <c r="B13" s="18"/>
      <c r="C13" s="20"/>
      <c r="D13" s="21"/>
      <c r="E13" s="21"/>
      <c r="F13" s="21"/>
      <c r="G13" s="21"/>
      <c r="H13" s="22"/>
      <c r="I13" s="22"/>
      <c r="J13" s="23"/>
    </row>
    <row r="14" spans="2:10" ht="30" customHeight="1" x14ac:dyDescent="0.15">
      <c r="B14" s="18"/>
      <c r="C14" s="20"/>
      <c r="D14" s="21"/>
      <c r="E14" s="21"/>
      <c r="F14" s="21"/>
      <c r="G14" s="21"/>
      <c r="H14" s="22"/>
      <c r="I14" s="22"/>
      <c r="J14" s="23"/>
    </row>
    <row r="15" spans="2:10" ht="30" customHeight="1" x14ac:dyDescent="0.15">
      <c r="B15" s="18"/>
      <c r="C15" s="20"/>
      <c r="D15" s="21"/>
      <c r="E15" s="21"/>
      <c r="F15" s="21"/>
      <c r="G15" s="21"/>
      <c r="H15" s="22"/>
      <c r="I15" s="22"/>
      <c r="J15" s="23"/>
    </row>
    <row r="16" spans="2:10" ht="30" customHeight="1" x14ac:dyDescent="0.15">
      <c r="B16" s="18"/>
      <c r="C16" s="20"/>
      <c r="D16" s="21"/>
      <c r="E16" s="21"/>
      <c r="F16" s="21"/>
      <c r="G16" s="21"/>
      <c r="H16" s="22"/>
      <c r="I16" s="22"/>
      <c r="J16" s="23"/>
    </row>
    <row r="17" spans="2:10" ht="30" customHeight="1" x14ac:dyDescent="0.15">
      <c r="B17" s="18"/>
      <c r="C17" s="20"/>
      <c r="D17" s="21"/>
      <c r="E17" s="21"/>
      <c r="F17" s="21"/>
      <c r="G17" s="21"/>
      <c r="H17" s="22"/>
      <c r="I17" s="22"/>
      <c r="J17" s="23"/>
    </row>
    <row r="18" spans="2:10" ht="30" customHeight="1" x14ac:dyDescent="0.15">
      <c r="B18" s="18"/>
      <c r="C18" s="20"/>
      <c r="D18" s="21"/>
      <c r="E18" s="21"/>
      <c r="F18" s="21"/>
      <c r="G18" s="21"/>
      <c r="H18" s="22"/>
      <c r="I18" s="22"/>
      <c r="J18" s="23"/>
    </row>
    <row r="19" spans="2:10" ht="30" customHeight="1" x14ac:dyDescent="0.15">
      <c r="B19" s="18"/>
      <c r="C19" s="20"/>
      <c r="D19" s="21"/>
      <c r="E19" s="21"/>
      <c r="F19" s="21"/>
      <c r="G19" s="21"/>
      <c r="H19" s="22"/>
      <c r="I19" s="22"/>
      <c r="J19" s="23"/>
    </row>
    <row r="20" spans="2:10" ht="30" customHeight="1" x14ac:dyDescent="0.15">
      <c r="B20" s="18"/>
      <c r="C20" s="20"/>
      <c r="D20" s="21"/>
      <c r="E20" s="21"/>
      <c r="F20" s="21"/>
      <c r="G20" s="21"/>
      <c r="H20" s="22"/>
      <c r="I20" s="22"/>
      <c r="J20" s="23"/>
    </row>
    <row r="21" spans="2:10" ht="30" customHeight="1" x14ac:dyDescent="0.15">
      <c r="B21" s="24"/>
      <c r="C21" s="20"/>
      <c r="D21" s="21"/>
      <c r="E21" s="21"/>
      <c r="F21" s="21"/>
      <c r="G21" s="21"/>
      <c r="H21" s="22"/>
      <c r="I21" s="22"/>
      <c r="J21" s="23"/>
    </row>
    <row r="22" spans="2:10" ht="30" customHeight="1" x14ac:dyDescent="0.15">
      <c r="B22" s="24"/>
      <c r="C22" s="20"/>
      <c r="D22" s="21"/>
      <c r="E22" s="21"/>
      <c r="F22" s="21"/>
      <c r="G22" s="21"/>
      <c r="H22" s="22"/>
      <c r="I22" s="22"/>
      <c r="J22" s="23"/>
    </row>
    <row r="23" spans="2:10" s="29" customFormat="1" ht="30" customHeight="1" x14ac:dyDescent="0.15">
      <c r="B23" s="32" t="s">
        <v>4</v>
      </c>
      <c r="C23" s="33">
        <f>SUM(C5:C22)</f>
        <v>0</v>
      </c>
      <c r="D23" s="25"/>
      <c r="E23" s="26"/>
      <c r="F23" s="26"/>
      <c r="G23" s="26"/>
      <c r="H23" s="27"/>
      <c r="I23" s="27"/>
      <c r="J23" s="28"/>
    </row>
    <row r="24" spans="2:10" x14ac:dyDescent="0.15">
      <c r="B24" s="30"/>
      <c r="C24" s="31"/>
      <c r="D24" s="31"/>
      <c r="E24" s="31"/>
      <c r="F24" s="31"/>
      <c r="G24" s="31"/>
      <c r="H24" s="31"/>
      <c r="I24" s="31"/>
      <c r="J24" s="31"/>
    </row>
    <row r="25" spans="2:10" x14ac:dyDescent="0.15">
      <c r="B25" s="62" t="s">
        <v>58</v>
      </c>
    </row>
    <row r="26" spans="2:10" s="19" customFormat="1" ht="30" customHeight="1" x14ac:dyDescent="0.15">
      <c r="B26" s="40" t="s">
        <v>31</v>
      </c>
      <c r="C26" s="41" t="s">
        <v>32</v>
      </c>
      <c r="D26" s="42" t="s">
        <v>24</v>
      </c>
      <c r="E26" s="42" t="s">
        <v>25</v>
      </c>
      <c r="F26" s="42" t="s">
        <v>26</v>
      </c>
      <c r="G26" s="42" t="s">
        <v>27</v>
      </c>
      <c r="H26" s="43" t="s">
        <v>28</v>
      </c>
      <c r="I26" s="43" t="s">
        <v>29</v>
      </c>
      <c r="J26" s="42" t="s">
        <v>30</v>
      </c>
    </row>
    <row r="27" spans="2:10" s="19" customFormat="1" ht="30" customHeight="1" x14ac:dyDescent="0.15">
      <c r="B27" s="18"/>
      <c r="C27" s="20"/>
      <c r="D27" s="21"/>
      <c r="E27" s="21"/>
      <c r="F27" s="21"/>
      <c r="G27" s="21"/>
      <c r="H27" s="22"/>
      <c r="I27" s="22"/>
      <c r="J27" s="22"/>
    </row>
    <row r="28" spans="2:10" ht="30" customHeight="1" x14ac:dyDescent="0.15">
      <c r="B28" s="18"/>
      <c r="C28" s="20"/>
      <c r="D28" s="21"/>
      <c r="E28" s="21"/>
      <c r="F28" s="21"/>
      <c r="G28" s="21"/>
      <c r="H28" s="22"/>
      <c r="I28" s="22"/>
      <c r="J28" s="23"/>
    </row>
    <row r="29" spans="2:10" s="29" customFormat="1" ht="30" customHeight="1" x14ac:dyDescent="0.15">
      <c r="B29" s="32" t="s">
        <v>4</v>
      </c>
      <c r="C29" s="33">
        <f>SUM(C27:C28)</f>
        <v>0</v>
      </c>
      <c r="D29" s="25"/>
      <c r="E29" s="26"/>
      <c r="F29" s="26"/>
      <c r="G29" s="26"/>
      <c r="H29" s="27"/>
      <c r="I29" s="27"/>
      <c r="J29" s="28"/>
    </row>
  </sheetData>
  <sheetProtection formatCells="0" formatColumns="0" formatRows="0" insertColumns="0" insertRows="0" insertHyperlinks="0" deleteColumns="0" sort="0" autoFilter="0" pivotTables="0"/>
  <phoneticPr fontId="1"/>
  <dataValidations count="1">
    <dataValidation type="whole" imeMode="halfAlpha" operator="greaterThan" allowBlank="1" showInputMessage="1" showErrorMessage="1" sqref="D27:H29 D5:H23">
      <formula1>0</formula1>
    </dataValidation>
  </dataValidations>
  <pageMargins left="0.9055118110236221" right="0.31496062992125984" top="0.94488188976377963" bottom="0.55118110236220474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【編集不可】経費一覧・経費明細書合計!$C$3:$C$20</xm:f>
          </x14:formula1>
          <xm:sqref>B5:B22</xm:sqref>
        </x14:dataValidation>
        <x14:dataValidation type="list" allowBlank="1" showInputMessage="1" showErrorMessage="1">
          <x14:formula1>
            <xm:f>【編集不可】経費一覧・経費明細書合計!$C$25:$C$26</xm:f>
          </x14:formula1>
          <xm:sqref>B27:B28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7"/>
  <sheetViews>
    <sheetView workbookViewId="0">
      <selection activeCell="D20" sqref="D20"/>
    </sheetView>
  </sheetViews>
  <sheetFormatPr defaultRowHeight="13.5" x14ac:dyDescent="0.15"/>
  <cols>
    <col min="1" max="1" width="1.375" style="50" customWidth="1"/>
    <col min="2" max="2" width="4.125" style="49" customWidth="1"/>
    <col min="3" max="3" width="43.875" style="50" bestFit="1" customWidth="1"/>
    <col min="4" max="4" width="15.125" style="50" customWidth="1"/>
    <col min="5" max="5" width="5" style="50" customWidth="1"/>
    <col min="6" max="6" width="4.25" style="50" customWidth="1"/>
    <col min="7" max="7" width="5.25" style="50" bestFit="1" customWidth="1"/>
    <col min="8" max="8" width="18" style="50" customWidth="1"/>
    <col min="9" max="9" width="14.875" style="53" customWidth="1"/>
    <col min="10" max="16384" width="9" style="50"/>
  </cols>
  <sheetData>
    <row r="2" spans="2:9" s="49" customFormat="1" ht="27" x14ac:dyDescent="0.15">
      <c r="B2" s="45" t="s">
        <v>35</v>
      </c>
      <c r="C2" s="46" t="s">
        <v>17</v>
      </c>
      <c r="D2" s="46" t="s">
        <v>36</v>
      </c>
      <c r="E2" s="54"/>
      <c r="F2" s="45"/>
      <c r="G2" s="45" t="s">
        <v>37</v>
      </c>
      <c r="H2" s="46" t="s">
        <v>17</v>
      </c>
      <c r="I2" s="51" t="s">
        <v>36</v>
      </c>
    </row>
    <row r="3" spans="2:9" x14ac:dyDescent="0.15">
      <c r="B3" s="45">
        <v>1</v>
      </c>
      <c r="C3" s="47" t="s">
        <v>40</v>
      </c>
      <c r="D3" s="3">
        <f>SUMIF('９　経費明細書'!$B5:$B25,C3,'９　経費明細書'!$C5:$C25)</f>
        <v>0</v>
      </c>
      <c r="E3" s="55"/>
      <c r="F3" s="47">
        <f>COUNTIF($D$2:D3,"&gt;0")</f>
        <v>0</v>
      </c>
      <c r="G3" s="47" t="str">
        <f>IFERROR(MATCH(B3,$F$3:$F$20,0),"")</f>
        <v/>
      </c>
      <c r="H3" s="47" t="str">
        <f>IFERROR(INDEX($C$3:$C$20,G3),"")</f>
        <v/>
      </c>
      <c r="I3" s="3" t="str">
        <f>IFERROR(VLOOKUP(H3,$C$3:$D$20,2,FALSE),"")</f>
        <v/>
      </c>
    </row>
    <row r="4" spans="2:9" x14ac:dyDescent="0.15">
      <c r="B4" s="45">
        <v>2</v>
      </c>
      <c r="C4" s="47" t="s">
        <v>41</v>
      </c>
      <c r="D4" s="3">
        <f>SUMIF('９　経費明細書'!$B5:$B25,C4,'９　経費明細書'!$C5:$C25)</f>
        <v>0</v>
      </c>
      <c r="E4" s="55"/>
      <c r="F4" s="47">
        <f>COUNTIF($D$2:D4,"&gt;0")</f>
        <v>0</v>
      </c>
      <c r="G4" s="47" t="str">
        <f>IFERROR(MATCH(B4,$F$3:$F$20,0),"")</f>
        <v/>
      </c>
      <c r="H4" s="47" t="str">
        <f t="shared" ref="H4:H20" si="0">IFERROR(INDEX($C$3:$C$20,G4),"")</f>
        <v/>
      </c>
      <c r="I4" s="3" t="str">
        <f t="shared" ref="I4:I20" si="1">IFERROR(VLOOKUP(H4,$C$3:$D$20,2,FALSE),"")</f>
        <v/>
      </c>
    </row>
    <row r="5" spans="2:9" x14ac:dyDescent="0.15">
      <c r="B5" s="45">
        <v>3</v>
      </c>
      <c r="C5" s="47" t="s">
        <v>42</v>
      </c>
      <c r="D5" s="3">
        <f>SUMIF('９　経費明細書'!$B5:$B25,C5,'９　経費明細書'!$C5:$C25)</f>
        <v>0</v>
      </c>
      <c r="E5" s="55"/>
      <c r="F5" s="47">
        <f>COUNTIF($D$2:D5,"&gt;0")</f>
        <v>0</v>
      </c>
      <c r="G5" s="47" t="str">
        <f t="shared" ref="G5:G20" si="2">IFERROR(MATCH(B5,$F$3:$F$20,0),"")</f>
        <v/>
      </c>
      <c r="H5" s="47" t="str">
        <f t="shared" si="0"/>
        <v/>
      </c>
      <c r="I5" s="3" t="str">
        <f t="shared" si="1"/>
        <v/>
      </c>
    </row>
    <row r="6" spans="2:9" x14ac:dyDescent="0.15">
      <c r="B6" s="45">
        <v>4</v>
      </c>
      <c r="C6" s="47" t="s">
        <v>43</v>
      </c>
      <c r="D6" s="3">
        <f>SUMIF('９　経費明細書'!$B5:$B25,C6,'９　経費明細書'!$C5:$C25)</f>
        <v>0</v>
      </c>
      <c r="E6" s="55"/>
      <c r="F6" s="47">
        <f>COUNTIF($D$2:D6,"&gt;0")</f>
        <v>0</v>
      </c>
      <c r="G6" s="47" t="str">
        <f t="shared" si="2"/>
        <v/>
      </c>
      <c r="H6" s="47" t="str">
        <f t="shared" si="0"/>
        <v/>
      </c>
      <c r="I6" s="3" t="str">
        <f t="shared" si="1"/>
        <v/>
      </c>
    </row>
    <row r="7" spans="2:9" x14ac:dyDescent="0.15">
      <c r="B7" s="45">
        <v>5</v>
      </c>
      <c r="C7" s="47" t="s">
        <v>44</v>
      </c>
      <c r="D7" s="3">
        <f>SUMIF('９　経費明細書'!$B5:$B25,C7,'９　経費明細書'!$C5:$C25)</f>
        <v>0</v>
      </c>
      <c r="E7" s="55"/>
      <c r="F7" s="47">
        <f>COUNTIF($D$2:D7,"&gt;0")</f>
        <v>0</v>
      </c>
      <c r="G7" s="47" t="str">
        <f t="shared" si="2"/>
        <v/>
      </c>
      <c r="H7" s="47" t="str">
        <f t="shared" si="0"/>
        <v/>
      </c>
      <c r="I7" s="3" t="str">
        <f t="shared" si="1"/>
        <v/>
      </c>
    </row>
    <row r="8" spans="2:9" x14ac:dyDescent="0.15">
      <c r="B8" s="45">
        <v>6</v>
      </c>
      <c r="C8" s="47" t="s">
        <v>45</v>
      </c>
      <c r="D8" s="3">
        <f>SUMIF('９　経費明細書'!$B5:$B25,C8,'９　経費明細書'!$C5:$C25)</f>
        <v>0</v>
      </c>
      <c r="E8" s="55"/>
      <c r="F8" s="47">
        <f>COUNTIF($D$2:D8,"&gt;0")</f>
        <v>0</v>
      </c>
      <c r="G8" s="47" t="str">
        <f t="shared" si="2"/>
        <v/>
      </c>
      <c r="H8" s="47" t="str">
        <f t="shared" si="0"/>
        <v/>
      </c>
      <c r="I8" s="3" t="str">
        <f t="shared" si="1"/>
        <v/>
      </c>
    </row>
    <row r="9" spans="2:9" x14ac:dyDescent="0.15">
      <c r="B9" s="45">
        <v>7</v>
      </c>
      <c r="C9" s="47" t="s">
        <v>46</v>
      </c>
      <c r="D9" s="3">
        <f>SUMIF('９　経費明細書'!$B5:$B25,C9,'９　経費明細書'!$C5:$C25)</f>
        <v>0</v>
      </c>
      <c r="E9" s="55"/>
      <c r="F9" s="47">
        <f>COUNTIF($D$2:D9,"&gt;0")</f>
        <v>0</v>
      </c>
      <c r="G9" s="47" t="str">
        <f t="shared" si="2"/>
        <v/>
      </c>
      <c r="H9" s="47" t="str">
        <f t="shared" si="0"/>
        <v/>
      </c>
      <c r="I9" s="3" t="str">
        <f t="shared" si="1"/>
        <v/>
      </c>
    </row>
    <row r="10" spans="2:9" x14ac:dyDescent="0.15">
      <c r="B10" s="45">
        <v>8</v>
      </c>
      <c r="C10" s="47" t="s">
        <v>47</v>
      </c>
      <c r="D10" s="3">
        <f>SUMIF('９　経費明細書'!$B5:$B25,C10,'９　経費明細書'!$C5:$C25)</f>
        <v>0</v>
      </c>
      <c r="E10" s="55"/>
      <c r="F10" s="47">
        <f>COUNTIF($D$2:D10,"&gt;0")</f>
        <v>0</v>
      </c>
      <c r="G10" s="47" t="str">
        <f t="shared" si="2"/>
        <v/>
      </c>
      <c r="H10" s="47" t="str">
        <f t="shared" si="0"/>
        <v/>
      </c>
      <c r="I10" s="3" t="str">
        <f t="shared" si="1"/>
        <v/>
      </c>
    </row>
    <row r="11" spans="2:9" x14ac:dyDescent="0.15">
      <c r="B11" s="45">
        <v>9</v>
      </c>
      <c r="C11" s="47" t="s">
        <v>48</v>
      </c>
      <c r="D11" s="3">
        <f>SUMIF('９　経費明細書'!$B5:$B25,C11,'９　経費明細書'!$C5:$C25)</f>
        <v>0</v>
      </c>
      <c r="E11" s="55"/>
      <c r="F11" s="47">
        <f>COUNTIF($D$2:D11,"&gt;0")</f>
        <v>0</v>
      </c>
      <c r="G11" s="47" t="str">
        <f t="shared" si="2"/>
        <v/>
      </c>
      <c r="H11" s="47" t="str">
        <f t="shared" si="0"/>
        <v/>
      </c>
      <c r="I11" s="3" t="str">
        <f t="shared" si="1"/>
        <v/>
      </c>
    </row>
    <row r="12" spans="2:9" x14ac:dyDescent="0.15">
      <c r="B12" s="45">
        <v>10</v>
      </c>
      <c r="C12" s="47" t="s">
        <v>49</v>
      </c>
      <c r="D12" s="3">
        <f>SUMIF('９　経費明細書'!$B5:$B25,C12,'９　経費明細書'!$C5:$C25)</f>
        <v>0</v>
      </c>
      <c r="E12" s="55"/>
      <c r="F12" s="47">
        <f>COUNTIF($D$2:D12,"&gt;0")</f>
        <v>0</v>
      </c>
      <c r="G12" s="47" t="str">
        <f t="shared" si="2"/>
        <v/>
      </c>
      <c r="H12" s="47" t="str">
        <f t="shared" si="0"/>
        <v/>
      </c>
      <c r="I12" s="3" t="str">
        <f t="shared" si="1"/>
        <v/>
      </c>
    </row>
    <row r="13" spans="2:9" x14ac:dyDescent="0.15">
      <c r="B13" s="45">
        <v>11</v>
      </c>
      <c r="C13" s="47" t="s">
        <v>50</v>
      </c>
      <c r="D13" s="3">
        <f>SUMIF('９　経費明細書'!$B5:$B25,C13,'９　経費明細書'!$C5:$C25)</f>
        <v>0</v>
      </c>
      <c r="E13" s="55"/>
      <c r="F13" s="47">
        <f>COUNTIF($D$2:D13,"&gt;0")</f>
        <v>0</v>
      </c>
      <c r="G13" s="47" t="str">
        <f t="shared" si="2"/>
        <v/>
      </c>
      <c r="H13" s="47" t="str">
        <f t="shared" si="0"/>
        <v/>
      </c>
      <c r="I13" s="3" t="str">
        <f t="shared" si="1"/>
        <v/>
      </c>
    </row>
    <row r="14" spans="2:9" x14ac:dyDescent="0.15">
      <c r="B14" s="45">
        <v>12</v>
      </c>
      <c r="C14" s="47" t="s">
        <v>51</v>
      </c>
      <c r="D14" s="3">
        <f>SUMIF('９　経費明細書'!$B5:$B25,C14,'９　経費明細書'!$C5:$C25)</f>
        <v>0</v>
      </c>
      <c r="E14" s="55"/>
      <c r="F14" s="47">
        <f>COUNTIF($D$2:D14,"&gt;0")</f>
        <v>0</v>
      </c>
      <c r="G14" s="47" t="str">
        <f t="shared" si="2"/>
        <v/>
      </c>
      <c r="H14" s="47" t="str">
        <f t="shared" si="0"/>
        <v/>
      </c>
      <c r="I14" s="3" t="str">
        <f t="shared" si="1"/>
        <v/>
      </c>
    </row>
    <row r="15" spans="2:9" x14ac:dyDescent="0.15">
      <c r="B15" s="45">
        <v>13</v>
      </c>
      <c r="C15" s="47" t="s">
        <v>52</v>
      </c>
      <c r="D15" s="3">
        <f>SUMIF('９　経費明細書'!$B5:$B25,C15,'９　経費明細書'!$C5:$C25)</f>
        <v>0</v>
      </c>
      <c r="E15" s="55"/>
      <c r="F15" s="47">
        <f>COUNTIF($D$2:D15,"&gt;0")</f>
        <v>0</v>
      </c>
      <c r="G15" s="47" t="str">
        <f t="shared" si="2"/>
        <v/>
      </c>
      <c r="H15" s="47" t="str">
        <f t="shared" si="0"/>
        <v/>
      </c>
      <c r="I15" s="3" t="str">
        <f t="shared" si="1"/>
        <v/>
      </c>
    </row>
    <row r="16" spans="2:9" x14ac:dyDescent="0.15">
      <c r="B16" s="45">
        <v>14</v>
      </c>
      <c r="C16" s="47" t="s">
        <v>53</v>
      </c>
      <c r="D16" s="3">
        <f>SUMIF('９　経費明細書'!$B5:$B25,C16,'９　経費明細書'!$C5:$C25)</f>
        <v>0</v>
      </c>
      <c r="E16" s="55"/>
      <c r="F16" s="47">
        <f>COUNTIF($D$2:D16,"&gt;0")</f>
        <v>0</v>
      </c>
      <c r="G16" s="47" t="str">
        <f t="shared" si="2"/>
        <v/>
      </c>
      <c r="H16" s="47" t="str">
        <f t="shared" si="0"/>
        <v/>
      </c>
      <c r="I16" s="3" t="str">
        <f t="shared" si="1"/>
        <v/>
      </c>
    </row>
    <row r="17" spans="2:9" x14ac:dyDescent="0.15">
      <c r="B17" s="45">
        <v>15</v>
      </c>
      <c r="C17" s="47" t="s">
        <v>54</v>
      </c>
      <c r="D17" s="3">
        <f>SUMIF('９　経費明細書'!$B5:$B25,C17,'９　経費明細書'!$C5:$C25)</f>
        <v>0</v>
      </c>
      <c r="E17" s="55"/>
      <c r="F17" s="47">
        <f>COUNTIF($D$2:D17,"&gt;0")</f>
        <v>0</v>
      </c>
      <c r="G17" s="47" t="str">
        <f t="shared" si="2"/>
        <v/>
      </c>
      <c r="H17" s="47" t="str">
        <f t="shared" si="0"/>
        <v/>
      </c>
      <c r="I17" s="3" t="str">
        <f t="shared" si="1"/>
        <v/>
      </c>
    </row>
    <row r="18" spans="2:9" x14ac:dyDescent="0.15">
      <c r="B18" s="45">
        <v>16</v>
      </c>
      <c r="C18" s="47" t="s">
        <v>55</v>
      </c>
      <c r="D18" s="3">
        <f>SUMIF('９　経費明細書'!$B5:$B25,C18,'９　経費明細書'!$C5:$C25)</f>
        <v>0</v>
      </c>
      <c r="E18" s="55"/>
      <c r="F18" s="47">
        <f>COUNTIF($D$2:D18,"&gt;0")</f>
        <v>0</v>
      </c>
      <c r="G18" s="47" t="str">
        <f t="shared" si="2"/>
        <v/>
      </c>
      <c r="H18" s="47" t="str">
        <f t="shared" si="0"/>
        <v/>
      </c>
      <c r="I18" s="3" t="str">
        <f t="shared" si="1"/>
        <v/>
      </c>
    </row>
    <row r="19" spans="2:9" x14ac:dyDescent="0.15">
      <c r="B19" s="61">
        <v>17</v>
      </c>
      <c r="C19" s="47" t="s">
        <v>63</v>
      </c>
      <c r="D19" s="3">
        <f>SUMIF('９　経費明細書'!$B5:$B25,C19,'９　経費明細書'!$C5:$C25)</f>
        <v>0</v>
      </c>
      <c r="E19" s="55"/>
      <c r="F19" s="47">
        <f>COUNTIF($D$2:D19,"&gt;0")</f>
        <v>0</v>
      </c>
      <c r="G19" s="47" t="str">
        <f t="shared" si="2"/>
        <v/>
      </c>
      <c r="H19" s="47" t="str">
        <f t="shared" si="0"/>
        <v/>
      </c>
      <c r="I19" s="3" t="str">
        <f t="shared" si="1"/>
        <v/>
      </c>
    </row>
    <row r="20" spans="2:9" x14ac:dyDescent="0.15">
      <c r="B20" s="45">
        <v>18</v>
      </c>
      <c r="C20" s="47" t="s">
        <v>56</v>
      </c>
      <c r="D20" s="3">
        <f>SUMIF('９　経費明細書'!$B5:$B25,C20,'９　経費明細書'!$C5:$C25)</f>
        <v>0</v>
      </c>
      <c r="E20" s="55"/>
      <c r="F20" s="47">
        <f>COUNTIF($D$2:D20,"&gt;0")</f>
        <v>0</v>
      </c>
      <c r="G20" s="47" t="str">
        <f t="shared" si="2"/>
        <v/>
      </c>
      <c r="H20" s="47" t="str">
        <f t="shared" si="0"/>
        <v/>
      </c>
      <c r="I20" s="3" t="str">
        <f t="shared" si="1"/>
        <v/>
      </c>
    </row>
    <row r="21" spans="2:9" ht="14.25" customHeight="1" x14ac:dyDescent="0.15">
      <c r="B21" s="84" t="s">
        <v>34</v>
      </c>
      <c r="C21" s="84"/>
      <c r="D21" s="48">
        <f>SUM(D3:D20)</f>
        <v>0</v>
      </c>
      <c r="E21" s="56"/>
      <c r="F21" s="47"/>
      <c r="G21" s="84" t="s">
        <v>38</v>
      </c>
      <c r="H21" s="84"/>
      <c r="I21" s="52">
        <f>SUM(I3:I20)</f>
        <v>0</v>
      </c>
    </row>
    <row r="24" spans="2:9" s="49" customFormat="1" ht="27" x14ac:dyDescent="0.15">
      <c r="B24" s="60" t="s">
        <v>35</v>
      </c>
      <c r="C24" s="46" t="s">
        <v>17</v>
      </c>
      <c r="D24" s="46" t="s">
        <v>36</v>
      </c>
      <c r="E24" s="54"/>
      <c r="F24" s="60"/>
      <c r="G24" s="60" t="s">
        <v>37</v>
      </c>
      <c r="H24" s="46" t="s">
        <v>17</v>
      </c>
      <c r="I24" s="51" t="s">
        <v>36</v>
      </c>
    </row>
    <row r="25" spans="2:9" x14ac:dyDescent="0.15">
      <c r="B25" s="60">
        <v>1</v>
      </c>
      <c r="C25" s="47" t="s">
        <v>45</v>
      </c>
      <c r="D25" s="3">
        <f>SUMIF('９　経費明細書'!$B27:$B28,C25,'９　経費明細書'!$C27:$C28)</f>
        <v>0</v>
      </c>
      <c r="E25" s="55"/>
      <c r="F25" s="47">
        <f>COUNTIF($D$24:D25,"&gt;0")</f>
        <v>0</v>
      </c>
      <c r="G25" s="47" t="str">
        <f>IFERROR(MATCH(B25,$F$25:$F$26,0),"")</f>
        <v/>
      </c>
      <c r="H25" s="47" t="str">
        <f>IFERROR(INDEX($C$25:$C$26,G25),"")</f>
        <v/>
      </c>
      <c r="I25" s="3" t="str">
        <f>IFERROR(VLOOKUP(H25,$C$25:$D$26,2,FALSE),"")</f>
        <v/>
      </c>
    </row>
    <row r="26" spans="2:9" x14ac:dyDescent="0.15">
      <c r="B26" s="60">
        <v>2</v>
      </c>
      <c r="C26" s="47" t="s">
        <v>56</v>
      </c>
      <c r="D26" s="3">
        <f>SUMIF('９　経費明細書'!$B27:$B28,C26,'９　経費明細書'!$C27:$C28)</f>
        <v>0</v>
      </c>
      <c r="E26" s="55"/>
      <c r="F26" s="47">
        <f>COUNTIF($D$24:D26,"&gt;0")</f>
        <v>0</v>
      </c>
      <c r="G26" s="47" t="str">
        <f>IFERROR(MATCH(B26,$F$25:$F$26,0),"")</f>
        <v/>
      </c>
      <c r="H26" s="47" t="str">
        <f>IFERROR(INDEX($C$25:$C$26,G26),"")</f>
        <v/>
      </c>
      <c r="I26" s="3" t="str">
        <f>IFERROR(VLOOKUP(H26,$C$25:$D$26,2,FALSE),"")</f>
        <v/>
      </c>
    </row>
    <row r="27" spans="2:9" ht="14.25" customHeight="1" x14ac:dyDescent="0.15">
      <c r="B27" s="84" t="s">
        <v>4</v>
      </c>
      <c r="C27" s="84"/>
      <c r="D27" s="48">
        <f>SUM(D9:D26)</f>
        <v>0</v>
      </c>
      <c r="E27" s="56"/>
      <c r="F27" s="47"/>
      <c r="G27" s="84" t="s">
        <v>4</v>
      </c>
      <c r="H27" s="84"/>
      <c r="I27" s="52">
        <f>SUM(I9:I26)</f>
        <v>0</v>
      </c>
    </row>
  </sheetData>
  <mergeCells count="4">
    <mergeCell ref="B21:C21"/>
    <mergeCell ref="G21:H21"/>
    <mergeCell ref="B27:C27"/>
    <mergeCell ref="G27:H27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８　収支計算書</vt:lpstr>
      <vt:lpstr>９　経費明細書</vt:lpstr>
      <vt:lpstr>【編集不可】経費一覧・経費明細書合計</vt:lpstr>
      <vt:lpstr>'８　収支計算書'!Print_Area</vt:lpstr>
      <vt:lpstr>'９　経費明細書'!Print_Area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m-yamazaki</dc:creator>
  <cp:lastModifiedBy>R0203xxxx</cp:lastModifiedBy>
  <cp:lastPrinted>2024-04-24T23:44:29Z</cp:lastPrinted>
  <dcterms:created xsi:type="dcterms:W3CDTF">2018-07-06T07:38:46Z</dcterms:created>
  <dcterms:modified xsi:type="dcterms:W3CDTF">2024-04-25T03:49:57Z</dcterms:modified>
</cp:coreProperties>
</file>